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4 год\АО ЕРП\Рассылка Рачикну\ЕРП6\"/>
    </mc:Choice>
  </mc:AlternateContent>
  <bookViews>
    <workbookView xWindow="0" yWindow="0" windowWidth="28800" windowHeight="12300"/>
  </bookViews>
  <sheets>
    <sheet name="приложение " sheetId="1" r:id="rId1"/>
  </sheets>
  <definedNames>
    <definedName name="_xlnm._FilterDatabase" localSheetId="0" hidden="1">'приложение '!$A$6:$H$44</definedName>
    <definedName name="_xlnm.Print_Titles" localSheetId="0">'приложение 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8" i="1" l="1"/>
  <c r="H53" i="1" s="1"/>
  <c r="A8" i="1"/>
  <c r="A9" i="1" s="1"/>
  <c r="A10" i="1" s="1"/>
  <c r="A11" i="1" l="1"/>
  <c r="A12" i="1" s="1"/>
  <c r="A13" i="1" s="1"/>
  <c r="A14" i="1" s="1"/>
  <c r="A15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<sst xmlns="http://schemas.openxmlformats.org/spreadsheetml/2006/main" count="191" uniqueCount="102">
  <si>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</si>
  <si>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</si>
  <si>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</si>
  <si>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</si>
  <si>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</si>
  <si>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</si>
  <si>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</si>
  <si>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</si>
  <si>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</si>
  <si>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</si>
  <si>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Штука</t>
  </si>
  <si>
    <t>кг</t>
  </si>
  <si>
    <t>Вилка штепсельная Ш-1 ТУ 5.688.5121-82 U=250В, I=6А</t>
  </si>
  <si>
    <t>Выключатель Makel серия Lillium Natural 55203 двухклавишный, для скрытой установки, 1P, Uпит=250В, Iном=10А, цвет-крем, IP20</t>
  </si>
  <si>
    <t>Подшипник 7511 ГОСТ 27365-87 7001 роликовый радиально-упорный конический однорядный, 55х100х27мм, инофирменный аналог 32211 (соответствует маркировке ВПЗ)</t>
  </si>
  <si>
    <t>Резистор ППБ-3Б 3Вт, 4,7кОм, 5%</t>
  </si>
  <si>
    <t>Розетка Электромагнит СЭ 11-19 U=220В, I=6,3А</t>
  </si>
  <si>
    <t>3122254</t>
  </si>
  <si>
    <t>3149795</t>
  </si>
  <si>
    <t>360278</t>
  </si>
  <si>
    <t>Коуш стальной для стальных канатов 63 У 3.1 ГОСТ 2224-93 Ст3сп5 D=63мм, диаметр каната свыше 18,5мм до 22,0мм, климатического исполнения У, категории размещения 3.1</t>
  </si>
  <si>
    <t>167320</t>
  </si>
  <si>
    <t xml:space="preserve">Насос электромаслозакачивающий сб.546М-00-1 </t>
  </si>
  <si>
    <t>864041</t>
  </si>
  <si>
    <t>3155949</t>
  </si>
  <si>
    <t>Поршень 504-05-13 к двигателю Барнаултрансмаш 3Д6</t>
  </si>
  <si>
    <t>3240873</t>
  </si>
  <si>
    <t>Проволока сварочная GWC ER-5356 D=0,8мм, материал-алюминий, для полуавтоматической сварки, для сварки в защитной среде аргона, для сварки постоянным током (DC) Global</t>
  </si>
  <si>
    <t>3123491</t>
  </si>
  <si>
    <t xml:space="preserve">Генератор Г732В Pном=1,2кВт, Uном=28В, n=2700об/мин, тип топлива дизель, постоянного тока, параллельного возбуждения, с воздушным обдувом собственным вентилятором, закрытого исполнения </t>
  </si>
  <si>
    <t>3131286</t>
  </si>
  <si>
    <t>Блок клеммный КБ25-4П ТУ 3424-003-03965778-97 Uном=660-440В AC/DC, 10 клеммных зажимов, Iном=25А, У3, наборность клемм по требованию заказчика до 99шт</t>
  </si>
  <si>
    <t>3131495</t>
  </si>
  <si>
    <t>Блок клеммный КБ25-4П ТУ 3424-003-03965778-97 Uном=660-440В AC/DC, I=25А, 5 клеммных зажимов, У3</t>
  </si>
  <si>
    <t>3149806</t>
  </si>
  <si>
    <t>Вставка плавкая S1014 2А стеклянная, цилиндрическая, Iном=2А, Uном=250В, диапазон рабочих температур от -60 до 85С</t>
  </si>
  <si>
    <t>3143591</t>
  </si>
  <si>
    <t>Вставка плавкая ВПБ6-31 ОЮО.481.021 ТУ Iном=0,5А, Uном=600В, D=8мм, L=50мм</t>
  </si>
  <si>
    <t>403397</t>
  </si>
  <si>
    <t>Выключатель автоматический А3716 БХЛ3 ГОСТ 9098-78, 2АК.299.031 ТУ 380В, 50Гц, Iрасц=40А, Iотс=1600А, стационарного исполнения, переднее присоединение</t>
  </si>
  <si>
    <t>3149796</t>
  </si>
  <si>
    <t>Выключатель кулачковый 4G63-10U Iном=63А, Uном=660В, 2 положения (0-1), 3 направления, открытый, IP40</t>
  </si>
  <si>
    <t>3121932</t>
  </si>
  <si>
    <t>Выключатель-разъединитель ВР32-35-А81200-250А-УХЛ3-КЭАЗ Uном=660/440В AC/DC, Iном=250А, привод перекидной рычаг, 4P, плоскость присоединения внешних зажимов выводов перпендикулярно плоскости монтажа, IP00</t>
  </si>
  <si>
    <t>3122375</t>
  </si>
  <si>
    <t>Диод В-50-10 ТУ 16-529.765-73</t>
  </si>
  <si>
    <t>3117438</t>
  </si>
  <si>
    <t>Конденсатор ECAP (К50-35) JRB1C470M02000500110000B C=47мкФ+/-20%, Uном=16В, рабочая температура от -40C до +105C, размеры 5х11мм, электролитический алюминиевый, является аналогом отечественных конденсаторов: K50-16, K50-35, K50-38, K50-40, K50-46</t>
  </si>
  <si>
    <t>931619</t>
  </si>
  <si>
    <t>Конденсатор TKR471M1HG20 цилиндрический; радиальные выводы; U=50В; C=470мкФ+/-20%; tmin=-55C; tmax=+105C Jamicon</t>
  </si>
  <si>
    <t>976807</t>
  </si>
  <si>
    <t>Конденсатор К50-35 ОЖО.464.214 ТУ 50Вх330мкФ, отклонение -20%/+50%, алюминиевый оксидно-электролитический</t>
  </si>
  <si>
    <t>3143631</t>
  </si>
  <si>
    <t>Линза 166/11 прозрачная, для фонарей 559/936/937/938/949</t>
  </si>
  <si>
    <t>410106</t>
  </si>
  <si>
    <t>Микропереключатель МП-1102 Исполнение 1</t>
  </si>
  <si>
    <t>3152009</t>
  </si>
  <si>
    <t>Переключатель кулачковый 4G63-20-U-S1-R014 I=63А, исполнение открытое, рукоятка R014 черная, УХЛ3</t>
  </si>
  <si>
    <t>3152011</t>
  </si>
  <si>
    <t>Переключатель пакетный ПП 2-16/Н2 М3 исп.1, арт.pp-2-16-1 DC: Iном=16А, Uном=220В, AC: Iном=10А, Uном=380В, 2 полюса, IP00</t>
  </si>
  <si>
    <t>3162920</t>
  </si>
  <si>
    <t>Переключатель пакетный ПП 2-25/Н2 исп.1, арт.008353 двухполюсный, Iном=25/16А, Uном=220/380В, IP56</t>
  </si>
  <si>
    <t>3153335</t>
  </si>
  <si>
    <t>Переключатель пакетный ПП 2х40/Н2, арт.PP2-040P-2 I=40А, IP56, 168х145х130</t>
  </si>
  <si>
    <t>3143612</t>
  </si>
  <si>
    <t>Переключатель ПМОФ-45-111222/IIД86 У3 малогабаритный, общепромышленный, с фиксацией, Uн=220В постоянного тока, Uн=380В переменного тока, Iн=6,3А, 6 контактных пакетов</t>
  </si>
  <si>
    <t>3143683</t>
  </si>
  <si>
    <t>Переключатель ПМОФ45-111222/IД86 У3 малогабаритный, общепромышленный, с фиксацией, Uн=220В постоянного тока, Uн=380В переменного тока, Iн=6,3А, 6 контактных пакетов</t>
  </si>
  <si>
    <t>3150446</t>
  </si>
  <si>
    <t>Плата клеммная ПК4-3 9282</t>
  </si>
  <si>
    <t>3153074</t>
  </si>
  <si>
    <t>Предохранитель ПК-20, 1А</t>
  </si>
  <si>
    <t>3149809</t>
  </si>
  <si>
    <t>Предохранитель ПЦ-30 5А Iном=5А, U=250В, диапазон рабочих температур -60 до 100С, материал стекло</t>
  </si>
  <si>
    <t>018385</t>
  </si>
  <si>
    <t>Пускатель магнитный ПМЕ-214 U=380В</t>
  </si>
  <si>
    <t>3143769</t>
  </si>
  <si>
    <t>Пускатель магнитный ПММ-Д 3010 М3 нереверсивный, открытого исполнения, Iном=100А, Uном=220В, ТРТ, диапазон рабочих температур -40 до +40С</t>
  </si>
  <si>
    <t>3151642</t>
  </si>
  <si>
    <t>Пускатель электромагнитный ПМЛ-2166М УХЛ4, арт.ET008138 I=25А, U=380В АС, U=220В DC, трехполюсный, нереверсивный, без реле, IP20</t>
  </si>
  <si>
    <t>3122522</t>
  </si>
  <si>
    <t>851339</t>
  </si>
  <si>
    <t>Реле-регулятор напряжения 21.3702 к автомобилю БелАЗ-7540</t>
  </si>
  <si>
    <t>3150010</t>
  </si>
  <si>
    <t>Розетка открытой установки ООО "ЦИКЛОН" Р1 U=250В, I=6А</t>
  </si>
  <si>
    <t>3122356</t>
  </si>
  <si>
    <t>3143501</t>
  </si>
  <si>
    <t>Сопротивление добавочное Р1823.1/1 номинальное напряжение 380В, частота 50-500Гц</t>
  </si>
  <si>
    <t>3231275</t>
  </si>
  <si>
    <t>Стабилитрон кремниевый КС133А U=3,3В, I=10мА, P=300мВт</t>
  </si>
  <si>
    <t>3150376</t>
  </si>
  <si>
    <t>Стекло к светильнику СС-372Л</t>
  </si>
  <si>
    <t>3145951</t>
  </si>
  <si>
    <t>Тахометр ТМи3М-М1 ТУ 25.02.111970-77 диапазон измерения 500-3000об/мин, рабочий диапазон измерения 900-3000об/мин, коэффициент 1:2</t>
  </si>
  <si>
    <t>3151466</t>
  </si>
  <si>
    <t>Штепсель штепсельное ЭРА ШЭМ-А-220-12-67 U=220В, I=12А</t>
  </si>
  <si>
    <t>3151523</t>
  </si>
  <si>
    <t>Щетка меднографитовая МГС-5 20х40х67 ГОСТ 12232-80 конструкция К1-3</t>
  </si>
  <si>
    <t>3122349</t>
  </si>
  <si>
    <t>Щетка электрографитированная ЭГ14 8х22х25</t>
  </si>
  <si>
    <t>в АО «ЕРП» по состоянию на 30.09.2024 г.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</si>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</sst>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theme="8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2" fontId="4" fillId="0" borderId="0" xfId="0" applyNumberFormat="1" applyFont="1"/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2" fontId="6" fillId="0" borderId="0" xfId="0" applyNumberFormat="1" applyFont="1" applyFill="1"/>
    <xf numFmtId="0" fontId="4" fillId="0" borderId="0" xfId="0" applyFont="1" applyFill="1"/>
    <xf numFmtId="2" fontId="2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Fill="1"/>
    <xf numFmtId="0" fontId="8" fillId="0" borderId="0" xfId="0" applyFont="1"/>
    <xf numFmtId="0" fontId="7" fillId="0" borderId="1" xfId="0" applyFont="1" applyFill="1" applyBorder="1" applyAlignment="1">
      <alignment horizontal="center"/>
    </xf>
    <xf numFmtId="2" fontId="8" fillId="0" borderId="0" xfId="0" applyNumberFormat="1" applyFont="1"/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 vertical="justify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justify"/>
    </xf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zoomScaleNormal="100" workbookViewId="0">
      <selection activeCell="H3" sqref="H3"/>
    </sheetView>
  </sheetViews>
  <sheetFormatPr defaultRowHeight="12.75" x14ac:dyDescent="0.2"/>
  <cols>
    <col min="1" max="1" width="6.7109375" style="6" bestFit="1" customWidth="1"/>
    <col min="2" max="2" width="13.140625" style="6" customWidth="1"/>
    <col min="3" max="3" width="40" style="6" customWidth="1"/>
    <col min="4" max="4" width="13.85546875" style="6" customWidth="1"/>
    <col min="5" max="5" width="12" style="6" customWidth="1"/>
    <col min="6" max="6" width="13" style="6" customWidth="1"/>
    <col min="7" max="7" width="18.42578125" style="16" customWidth="1"/>
    <col min="8" max="8" width="17.85546875" style="32" customWidth="1"/>
    <col min="9" max="9" width="10.42578125" style="6" bestFit="1" customWidth="1"/>
    <col min="10" max="255" width="9.140625" style="6"/>
    <col min="256" max="256" width="6.7109375" style="6" bestFit="1" customWidth="1"/>
    <col min="257" max="257" width="13.140625" style="6" customWidth="1"/>
    <col min="258" max="258" width="40" style="6" customWidth="1"/>
    <col min="259" max="259" width="12.5703125" style="6" customWidth="1"/>
    <col min="260" max="260" width="12" style="6" customWidth="1"/>
    <col min="261" max="261" width="13" style="6" customWidth="1"/>
    <col min="262" max="262" width="0" style="6" hidden="1" customWidth="1"/>
    <col min="263" max="264" width="18.42578125" style="6" customWidth="1"/>
    <col min="265" max="511" width="9.140625" style="6"/>
    <col min="512" max="512" width="6.7109375" style="6" bestFit="1" customWidth="1"/>
    <col min="513" max="513" width="13.140625" style="6" customWidth="1"/>
    <col min="514" max="514" width="40" style="6" customWidth="1"/>
    <col min="515" max="515" width="12.5703125" style="6" customWidth="1"/>
    <col min="516" max="516" width="12" style="6" customWidth="1"/>
    <col min="517" max="517" width="13" style="6" customWidth="1"/>
    <col min="518" max="518" width="0" style="6" hidden="1" customWidth="1"/>
    <col min="519" max="520" width="18.42578125" style="6" customWidth="1"/>
    <col min="521" max="767" width="9.140625" style="6"/>
    <col min="768" max="768" width="6.7109375" style="6" bestFit="1" customWidth="1"/>
    <col min="769" max="769" width="13.140625" style="6" customWidth="1"/>
    <col min="770" max="770" width="40" style="6" customWidth="1"/>
    <col min="771" max="771" width="12.5703125" style="6" customWidth="1"/>
    <col min="772" max="772" width="12" style="6" customWidth="1"/>
    <col min="773" max="773" width="13" style="6" customWidth="1"/>
    <col min="774" max="774" width="0" style="6" hidden="1" customWidth="1"/>
    <col min="775" max="776" width="18.42578125" style="6" customWidth="1"/>
    <col min="777" max="1023" width="9.140625" style="6"/>
    <col min="1024" max="1024" width="6.7109375" style="6" bestFit="1" customWidth="1"/>
    <col min="1025" max="1025" width="13.140625" style="6" customWidth="1"/>
    <col min="1026" max="1026" width="40" style="6" customWidth="1"/>
    <col min="1027" max="1027" width="12.5703125" style="6" customWidth="1"/>
    <col min="1028" max="1028" width="12" style="6" customWidth="1"/>
    <col min="1029" max="1029" width="13" style="6" customWidth="1"/>
    <col min="1030" max="1030" width="0" style="6" hidden="1" customWidth="1"/>
    <col min="1031" max="1032" width="18.42578125" style="6" customWidth="1"/>
    <col min="1033" max="1279" width="9.140625" style="6"/>
    <col min="1280" max="1280" width="6.7109375" style="6" bestFit="1" customWidth="1"/>
    <col min="1281" max="1281" width="13.140625" style="6" customWidth="1"/>
    <col min="1282" max="1282" width="40" style="6" customWidth="1"/>
    <col min="1283" max="1283" width="12.5703125" style="6" customWidth="1"/>
    <col min="1284" max="1284" width="12" style="6" customWidth="1"/>
    <col min="1285" max="1285" width="13" style="6" customWidth="1"/>
    <col min="1286" max="1286" width="0" style="6" hidden="1" customWidth="1"/>
    <col min="1287" max="1288" width="18.42578125" style="6" customWidth="1"/>
    <col min="1289" max="1535" width="9.140625" style="6"/>
    <col min="1536" max="1536" width="6.7109375" style="6" bestFit="1" customWidth="1"/>
    <col min="1537" max="1537" width="13.140625" style="6" customWidth="1"/>
    <col min="1538" max="1538" width="40" style="6" customWidth="1"/>
    <col min="1539" max="1539" width="12.5703125" style="6" customWidth="1"/>
    <col min="1540" max="1540" width="12" style="6" customWidth="1"/>
    <col min="1541" max="1541" width="13" style="6" customWidth="1"/>
    <col min="1542" max="1542" width="0" style="6" hidden="1" customWidth="1"/>
    <col min="1543" max="1544" width="18.42578125" style="6" customWidth="1"/>
    <col min="1545" max="1791" width="9.140625" style="6"/>
    <col min="1792" max="1792" width="6.7109375" style="6" bestFit="1" customWidth="1"/>
    <col min="1793" max="1793" width="13.140625" style="6" customWidth="1"/>
    <col min="1794" max="1794" width="40" style="6" customWidth="1"/>
    <col min="1795" max="1795" width="12.5703125" style="6" customWidth="1"/>
    <col min="1796" max="1796" width="12" style="6" customWidth="1"/>
    <col min="1797" max="1797" width="13" style="6" customWidth="1"/>
    <col min="1798" max="1798" width="0" style="6" hidden="1" customWidth="1"/>
    <col min="1799" max="1800" width="18.42578125" style="6" customWidth="1"/>
    <col min="1801" max="2047" width="9.140625" style="6"/>
    <col min="2048" max="2048" width="6.7109375" style="6" bestFit="1" customWidth="1"/>
    <col min="2049" max="2049" width="13.140625" style="6" customWidth="1"/>
    <col min="2050" max="2050" width="40" style="6" customWidth="1"/>
    <col min="2051" max="2051" width="12.5703125" style="6" customWidth="1"/>
    <col min="2052" max="2052" width="12" style="6" customWidth="1"/>
    <col min="2053" max="2053" width="13" style="6" customWidth="1"/>
    <col min="2054" max="2054" width="0" style="6" hidden="1" customWidth="1"/>
    <col min="2055" max="2056" width="18.42578125" style="6" customWidth="1"/>
    <col min="2057" max="2303" width="9.140625" style="6"/>
    <col min="2304" max="2304" width="6.7109375" style="6" bestFit="1" customWidth="1"/>
    <col min="2305" max="2305" width="13.140625" style="6" customWidth="1"/>
    <col min="2306" max="2306" width="40" style="6" customWidth="1"/>
    <col min="2307" max="2307" width="12.5703125" style="6" customWidth="1"/>
    <col min="2308" max="2308" width="12" style="6" customWidth="1"/>
    <col min="2309" max="2309" width="13" style="6" customWidth="1"/>
    <col min="2310" max="2310" width="0" style="6" hidden="1" customWidth="1"/>
    <col min="2311" max="2312" width="18.42578125" style="6" customWidth="1"/>
    <col min="2313" max="2559" width="9.140625" style="6"/>
    <col min="2560" max="2560" width="6.7109375" style="6" bestFit="1" customWidth="1"/>
    <col min="2561" max="2561" width="13.140625" style="6" customWidth="1"/>
    <col min="2562" max="2562" width="40" style="6" customWidth="1"/>
    <col min="2563" max="2563" width="12.5703125" style="6" customWidth="1"/>
    <col min="2564" max="2564" width="12" style="6" customWidth="1"/>
    <col min="2565" max="2565" width="13" style="6" customWidth="1"/>
    <col min="2566" max="2566" width="0" style="6" hidden="1" customWidth="1"/>
    <col min="2567" max="2568" width="18.42578125" style="6" customWidth="1"/>
    <col min="2569" max="2815" width="9.140625" style="6"/>
    <col min="2816" max="2816" width="6.7109375" style="6" bestFit="1" customWidth="1"/>
    <col min="2817" max="2817" width="13.140625" style="6" customWidth="1"/>
    <col min="2818" max="2818" width="40" style="6" customWidth="1"/>
    <col min="2819" max="2819" width="12.5703125" style="6" customWidth="1"/>
    <col min="2820" max="2820" width="12" style="6" customWidth="1"/>
    <col min="2821" max="2821" width="13" style="6" customWidth="1"/>
    <col min="2822" max="2822" width="0" style="6" hidden="1" customWidth="1"/>
    <col min="2823" max="2824" width="18.42578125" style="6" customWidth="1"/>
    <col min="2825" max="3071" width="9.140625" style="6"/>
    <col min="3072" max="3072" width="6.7109375" style="6" bestFit="1" customWidth="1"/>
    <col min="3073" max="3073" width="13.140625" style="6" customWidth="1"/>
    <col min="3074" max="3074" width="40" style="6" customWidth="1"/>
    <col min="3075" max="3075" width="12.5703125" style="6" customWidth="1"/>
    <col min="3076" max="3076" width="12" style="6" customWidth="1"/>
    <col min="3077" max="3077" width="13" style="6" customWidth="1"/>
    <col min="3078" max="3078" width="0" style="6" hidden="1" customWidth="1"/>
    <col min="3079" max="3080" width="18.42578125" style="6" customWidth="1"/>
    <col min="3081" max="3327" width="9.140625" style="6"/>
    <col min="3328" max="3328" width="6.7109375" style="6" bestFit="1" customWidth="1"/>
    <col min="3329" max="3329" width="13.140625" style="6" customWidth="1"/>
    <col min="3330" max="3330" width="40" style="6" customWidth="1"/>
    <col min="3331" max="3331" width="12.5703125" style="6" customWidth="1"/>
    <col min="3332" max="3332" width="12" style="6" customWidth="1"/>
    <col min="3333" max="3333" width="13" style="6" customWidth="1"/>
    <col min="3334" max="3334" width="0" style="6" hidden="1" customWidth="1"/>
    <col min="3335" max="3336" width="18.42578125" style="6" customWidth="1"/>
    <col min="3337" max="3583" width="9.140625" style="6"/>
    <col min="3584" max="3584" width="6.7109375" style="6" bestFit="1" customWidth="1"/>
    <col min="3585" max="3585" width="13.140625" style="6" customWidth="1"/>
    <col min="3586" max="3586" width="40" style="6" customWidth="1"/>
    <col min="3587" max="3587" width="12.5703125" style="6" customWidth="1"/>
    <col min="3588" max="3588" width="12" style="6" customWidth="1"/>
    <col min="3589" max="3589" width="13" style="6" customWidth="1"/>
    <col min="3590" max="3590" width="0" style="6" hidden="1" customWidth="1"/>
    <col min="3591" max="3592" width="18.42578125" style="6" customWidth="1"/>
    <col min="3593" max="3839" width="9.140625" style="6"/>
    <col min="3840" max="3840" width="6.7109375" style="6" bestFit="1" customWidth="1"/>
    <col min="3841" max="3841" width="13.140625" style="6" customWidth="1"/>
    <col min="3842" max="3842" width="40" style="6" customWidth="1"/>
    <col min="3843" max="3843" width="12.5703125" style="6" customWidth="1"/>
    <col min="3844" max="3844" width="12" style="6" customWidth="1"/>
    <col min="3845" max="3845" width="13" style="6" customWidth="1"/>
    <col min="3846" max="3846" width="0" style="6" hidden="1" customWidth="1"/>
    <col min="3847" max="3848" width="18.42578125" style="6" customWidth="1"/>
    <col min="3849" max="4095" width="9.140625" style="6"/>
    <col min="4096" max="4096" width="6.7109375" style="6" bestFit="1" customWidth="1"/>
    <col min="4097" max="4097" width="13.140625" style="6" customWidth="1"/>
    <col min="4098" max="4098" width="40" style="6" customWidth="1"/>
    <col min="4099" max="4099" width="12.5703125" style="6" customWidth="1"/>
    <col min="4100" max="4100" width="12" style="6" customWidth="1"/>
    <col min="4101" max="4101" width="13" style="6" customWidth="1"/>
    <col min="4102" max="4102" width="0" style="6" hidden="1" customWidth="1"/>
    <col min="4103" max="4104" width="18.42578125" style="6" customWidth="1"/>
    <col min="4105" max="4351" width="9.140625" style="6"/>
    <col min="4352" max="4352" width="6.7109375" style="6" bestFit="1" customWidth="1"/>
    <col min="4353" max="4353" width="13.140625" style="6" customWidth="1"/>
    <col min="4354" max="4354" width="40" style="6" customWidth="1"/>
    <col min="4355" max="4355" width="12.5703125" style="6" customWidth="1"/>
    <col min="4356" max="4356" width="12" style="6" customWidth="1"/>
    <col min="4357" max="4357" width="13" style="6" customWidth="1"/>
    <col min="4358" max="4358" width="0" style="6" hidden="1" customWidth="1"/>
    <col min="4359" max="4360" width="18.42578125" style="6" customWidth="1"/>
    <col min="4361" max="4607" width="9.140625" style="6"/>
    <col min="4608" max="4608" width="6.7109375" style="6" bestFit="1" customWidth="1"/>
    <col min="4609" max="4609" width="13.140625" style="6" customWidth="1"/>
    <col min="4610" max="4610" width="40" style="6" customWidth="1"/>
    <col min="4611" max="4611" width="12.5703125" style="6" customWidth="1"/>
    <col min="4612" max="4612" width="12" style="6" customWidth="1"/>
    <col min="4613" max="4613" width="13" style="6" customWidth="1"/>
    <col min="4614" max="4614" width="0" style="6" hidden="1" customWidth="1"/>
    <col min="4615" max="4616" width="18.42578125" style="6" customWidth="1"/>
    <col min="4617" max="4863" width="9.140625" style="6"/>
    <col min="4864" max="4864" width="6.7109375" style="6" bestFit="1" customWidth="1"/>
    <col min="4865" max="4865" width="13.140625" style="6" customWidth="1"/>
    <col min="4866" max="4866" width="40" style="6" customWidth="1"/>
    <col min="4867" max="4867" width="12.5703125" style="6" customWidth="1"/>
    <col min="4868" max="4868" width="12" style="6" customWidth="1"/>
    <col min="4869" max="4869" width="13" style="6" customWidth="1"/>
    <col min="4870" max="4870" width="0" style="6" hidden="1" customWidth="1"/>
    <col min="4871" max="4872" width="18.42578125" style="6" customWidth="1"/>
    <col min="4873" max="5119" width="9.140625" style="6"/>
    <col min="5120" max="5120" width="6.7109375" style="6" bestFit="1" customWidth="1"/>
    <col min="5121" max="5121" width="13.140625" style="6" customWidth="1"/>
    <col min="5122" max="5122" width="40" style="6" customWidth="1"/>
    <col min="5123" max="5123" width="12.5703125" style="6" customWidth="1"/>
    <col min="5124" max="5124" width="12" style="6" customWidth="1"/>
    <col min="5125" max="5125" width="13" style="6" customWidth="1"/>
    <col min="5126" max="5126" width="0" style="6" hidden="1" customWidth="1"/>
    <col min="5127" max="5128" width="18.42578125" style="6" customWidth="1"/>
    <col min="5129" max="5375" width="9.140625" style="6"/>
    <col min="5376" max="5376" width="6.7109375" style="6" bestFit="1" customWidth="1"/>
    <col min="5377" max="5377" width="13.140625" style="6" customWidth="1"/>
    <col min="5378" max="5378" width="40" style="6" customWidth="1"/>
    <col min="5379" max="5379" width="12.5703125" style="6" customWidth="1"/>
    <col min="5380" max="5380" width="12" style="6" customWidth="1"/>
    <col min="5381" max="5381" width="13" style="6" customWidth="1"/>
    <col min="5382" max="5382" width="0" style="6" hidden="1" customWidth="1"/>
    <col min="5383" max="5384" width="18.42578125" style="6" customWidth="1"/>
    <col min="5385" max="5631" width="9.140625" style="6"/>
    <col min="5632" max="5632" width="6.7109375" style="6" bestFit="1" customWidth="1"/>
    <col min="5633" max="5633" width="13.140625" style="6" customWidth="1"/>
    <col min="5634" max="5634" width="40" style="6" customWidth="1"/>
    <col min="5635" max="5635" width="12.5703125" style="6" customWidth="1"/>
    <col min="5636" max="5636" width="12" style="6" customWidth="1"/>
    <col min="5637" max="5637" width="13" style="6" customWidth="1"/>
    <col min="5638" max="5638" width="0" style="6" hidden="1" customWidth="1"/>
    <col min="5639" max="5640" width="18.42578125" style="6" customWidth="1"/>
    <col min="5641" max="5887" width="9.140625" style="6"/>
    <col min="5888" max="5888" width="6.7109375" style="6" bestFit="1" customWidth="1"/>
    <col min="5889" max="5889" width="13.140625" style="6" customWidth="1"/>
    <col min="5890" max="5890" width="40" style="6" customWidth="1"/>
    <col min="5891" max="5891" width="12.5703125" style="6" customWidth="1"/>
    <col min="5892" max="5892" width="12" style="6" customWidth="1"/>
    <col min="5893" max="5893" width="13" style="6" customWidth="1"/>
    <col min="5894" max="5894" width="0" style="6" hidden="1" customWidth="1"/>
    <col min="5895" max="5896" width="18.42578125" style="6" customWidth="1"/>
    <col min="5897" max="6143" width="9.140625" style="6"/>
    <col min="6144" max="6144" width="6.7109375" style="6" bestFit="1" customWidth="1"/>
    <col min="6145" max="6145" width="13.140625" style="6" customWidth="1"/>
    <col min="6146" max="6146" width="40" style="6" customWidth="1"/>
    <col min="6147" max="6147" width="12.5703125" style="6" customWidth="1"/>
    <col min="6148" max="6148" width="12" style="6" customWidth="1"/>
    <col min="6149" max="6149" width="13" style="6" customWidth="1"/>
    <col min="6150" max="6150" width="0" style="6" hidden="1" customWidth="1"/>
    <col min="6151" max="6152" width="18.42578125" style="6" customWidth="1"/>
    <col min="6153" max="6399" width="9.140625" style="6"/>
    <col min="6400" max="6400" width="6.7109375" style="6" bestFit="1" customWidth="1"/>
    <col min="6401" max="6401" width="13.140625" style="6" customWidth="1"/>
    <col min="6402" max="6402" width="40" style="6" customWidth="1"/>
    <col min="6403" max="6403" width="12.5703125" style="6" customWidth="1"/>
    <col min="6404" max="6404" width="12" style="6" customWidth="1"/>
    <col min="6405" max="6405" width="13" style="6" customWidth="1"/>
    <col min="6406" max="6406" width="0" style="6" hidden="1" customWidth="1"/>
    <col min="6407" max="6408" width="18.42578125" style="6" customWidth="1"/>
    <col min="6409" max="6655" width="9.140625" style="6"/>
    <col min="6656" max="6656" width="6.7109375" style="6" bestFit="1" customWidth="1"/>
    <col min="6657" max="6657" width="13.140625" style="6" customWidth="1"/>
    <col min="6658" max="6658" width="40" style="6" customWidth="1"/>
    <col min="6659" max="6659" width="12.5703125" style="6" customWidth="1"/>
    <col min="6660" max="6660" width="12" style="6" customWidth="1"/>
    <col min="6661" max="6661" width="13" style="6" customWidth="1"/>
    <col min="6662" max="6662" width="0" style="6" hidden="1" customWidth="1"/>
    <col min="6663" max="6664" width="18.42578125" style="6" customWidth="1"/>
    <col min="6665" max="6911" width="9.140625" style="6"/>
    <col min="6912" max="6912" width="6.7109375" style="6" bestFit="1" customWidth="1"/>
    <col min="6913" max="6913" width="13.140625" style="6" customWidth="1"/>
    <col min="6914" max="6914" width="40" style="6" customWidth="1"/>
    <col min="6915" max="6915" width="12.5703125" style="6" customWidth="1"/>
    <col min="6916" max="6916" width="12" style="6" customWidth="1"/>
    <col min="6917" max="6917" width="13" style="6" customWidth="1"/>
    <col min="6918" max="6918" width="0" style="6" hidden="1" customWidth="1"/>
    <col min="6919" max="6920" width="18.42578125" style="6" customWidth="1"/>
    <col min="6921" max="7167" width="9.140625" style="6"/>
    <col min="7168" max="7168" width="6.7109375" style="6" bestFit="1" customWidth="1"/>
    <col min="7169" max="7169" width="13.140625" style="6" customWidth="1"/>
    <col min="7170" max="7170" width="40" style="6" customWidth="1"/>
    <col min="7171" max="7171" width="12.5703125" style="6" customWidth="1"/>
    <col min="7172" max="7172" width="12" style="6" customWidth="1"/>
    <col min="7173" max="7173" width="13" style="6" customWidth="1"/>
    <col min="7174" max="7174" width="0" style="6" hidden="1" customWidth="1"/>
    <col min="7175" max="7176" width="18.42578125" style="6" customWidth="1"/>
    <col min="7177" max="7423" width="9.140625" style="6"/>
    <col min="7424" max="7424" width="6.7109375" style="6" bestFit="1" customWidth="1"/>
    <col min="7425" max="7425" width="13.140625" style="6" customWidth="1"/>
    <col min="7426" max="7426" width="40" style="6" customWidth="1"/>
    <col min="7427" max="7427" width="12.5703125" style="6" customWidth="1"/>
    <col min="7428" max="7428" width="12" style="6" customWidth="1"/>
    <col min="7429" max="7429" width="13" style="6" customWidth="1"/>
    <col min="7430" max="7430" width="0" style="6" hidden="1" customWidth="1"/>
    <col min="7431" max="7432" width="18.42578125" style="6" customWidth="1"/>
    <col min="7433" max="7679" width="9.140625" style="6"/>
    <col min="7680" max="7680" width="6.7109375" style="6" bestFit="1" customWidth="1"/>
    <col min="7681" max="7681" width="13.140625" style="6" customWidth="1"/>
    <col min="7682" max="7682" width="40" style="6" customWidth="1"/>
    <col min="7683" max="7683" width="12.5703125" style="6" customWidth="1"/>
    <col min="7684" max="7684" width="12" style="6" customWidth="1"/>
    <col min="7685" max="7685" width="13" style="6" customWidth="1"/>
    <col min="7686" max="7686" width="0" style="6" hidden="1" customWidth="1"/>
    <col min="7687" max="7688" width="18.42578125" style="6" customWidth="1"/>
    <col min="7689" max="7935" width="9.140625" style="6"/>
    <col min="7936" max="7936" width="6.7109375" style="6" bestFit="1" customWidth="1"/>
    <col min="7937" max="7937" width="13.140625" style="6" customWidth="1"/>
    <col min="7938" max="7938" width="40" style="6" customWidth="1"/>
    <col min="7939" max="7939" width="12.5703125" style="6" customWidth="1"/>
    <col min="7940" max="7940" width="12" style="6" customWidth="1"/>
    <col min="7941" max="7941" width="13" style="6" customWidth="1"/>
    <col min="7942" max="7942" width="0" style="6" hidden="1" customWidth="1"/>
    <col min="7943" max="7944" width="18.42578125" style="6" customWidth="1"/>
    <col min="7945" max="8191" width="9.140625" style="6"/>
    <col min="8192" max="8192" width="6.7109375" style="6" bestFit="1" customWidth="1"/>
    <col min="8193" max="8193" width="13.140625" style="6" customWidth="1"/>
    <col min="8194" max="8194" width="40" style="6" customWidth="1"/>
    <col min="8195" max="8195" width="12.5703125" style="6" customWidth="1"/>
    <col min="8196" max="8196" width="12" style="6" customWidth="1"/>
    <col min="8197" max="8197" width="13" style="6" customWidth="1"/>
    <col min="8198" max="8198" width="0" style="6" hidden="1" customWidth="1"/>
    <col min="8199" max="8200" width="18.42578125" style="6" customWidth="1"/>
    <col min="8201" max="8447" width="9.140625" style="6"/>
    <col min="8448" max="8448" width="6.7109375" style="6" bestFit="1" customWidth="1"/>
    <col min="8449" max="8449" width="13.140625" style="6" customWidth="1"/>
    <col min="8450" max="8450" width="40" style="6" customWidth="1"/>
    <col min="8451" max="8451" width="12.5703125" style="6" customWidth="1"/>
    <col min="8452" max="8452" width="12" style="6" customWidth="1"/>
    <col min="8453" max="8453" width="13" style="6" customWidth="1"/>
    <col min="8454" max="8454" width="0" style="6" hidden="1" customWidth="1"/>
    <col min="8455" max="8456" width="18.42578125" style="6" customWidth="1"/>
    <col min="8457" max="8703" width="9.140625" style="6"/>
    <col min="8704" max="8704" width="6.7109375" style="6" bestFit="1" customWidth="1"/>
    <col min="8705" max="8705" width="13.140625" style="6" customWidth="1"/>
    <col min="8706" max="8706" width="40" style="6" customWidth="1"/>
    <col min="8707" max="8707" width="12.5703125" style="6" customWidth="1"/>
    <col min="8708" max="8708" width="12" style="6" customWidth="1"/>
    <col min="8709" max="8709" width="13" style="6" customWidth="1"/>
    <col min="8710" max="8710" width="0" style="6" hidden="1" customWidth="1"/>
    <col min="8711" max="8712" width="18.42578125" style="6" customWidth="1"/>
    <col min="8713" max="8959" width="9.140625" style="6"/>
    <col min="8960" max="8960" width="6.7109375" style="6" bestFit="1" customWidth="1"/>
    <col min="8961" max="8961" width="13.140625" style="6" customWidth="1"/>
    <col min="8962" max="8962" width="40" style="6" customWidth="1"/>
    <col min="8963" max="8963" width="12.5703125" style="6" customWidth="1"/>
    <col min="8964" max="8964" width="12" style="6" customWidth="1"/>
    <col min="8965" max="8965" width="13" style="6" customWidth="1"/>
    <col min="8966" max="8966" width="0" style="6" hidden="1" customWidth="1"/>
    <col min="8967" max="8968" width="18.42578125" style="6" customWidth="1"/>
    <col min="8969" max="9215" width="9.140625" style="6"/>
    <col min="9216" max="9216" width="6.7109375" style="6" bestFit="1" customWidth="1"/>
    <col min="9217" max="9217" width="13.140625" style="6" customWidth="1"/>
    <col min="9218" max="9218" width="40" style="6" customWidth="1"/>
    <col min="9219" max="9219" width="12.5703125" style="6" customWidth="1"/>
    <col min="9220" max="9220" width="12" style="6" customWidth="1"/>
    <col min="9221" max="9221" width="13" style="6" customWidth="1"/>
    <col min="9222" max="9222" width="0" style="6" hidden="1" customWidth="1"/>
    <col min="9223" max="9224" width="18.42578125" style="6" customWidth="1"/>
    <col min="9225" max="9471" width="9.140625" style="6"/>
    <col min="9472" max="9472" width="6.7109375" style="6" bestFit="1" customWidth="1"/>
    <col min="9473" max="9473" width="13.140625" style="6" customWidth="1"/>
    <col min="9474" max="9474" width="40" style="6" customWidth="1"/>
    <col min="9475" max="9475" width="12.5703125" style="6" customWidth="1"/>
    <col min="9476" max="9476" width="12" style="6" customWidth="1"/>
    <col min="9477" max="9477" width="13" style="6" customWidth="1"/>
    <col min="9478" max="9478" width="0" style="6" hidden="1" customWidth="1"/>
    <col min="9479" max="9480" width="18.42578125" style="6" customWidth="1"/>
    <col min="9481" max="9727" width="9.140625" style="6"/>
    <col min="9728" max="9728" width="6.7109375" style="6" bestFit="1" customWidth="1"/>
    <col min="9729" max="9729" width="13.140625" style="6" customWidth="1"/>
    <col min="9730" max="9730" width="40" style="6" customWidth="1"/>
    <col min="9731" max="9731" width="12.5703125" style="6" customWidth="1"/>
    <col min="9732" max="9732" width="12" style="6" customWidth="1"/>
    <col min="9733" max="9733" width="13" style="6" customWidth="1"/>
    <col min="9734" max="9734" width="0" style="6" hidden="1" customWidth="1"/>
    <col min="9735" max="9736" width="18.42578125" style="6" customWidth="1"/>
    <col min="9737" max="9983" width="9.140625" style="6"/>
    <col min="9984" max="9984" width="6.7109375" style="6" bestFit="1" customWidth="1"/>
    <col min="9985" max="9985" width="13.140625" style="6" customWidth="1"/>
    <col min="9986" max="9986" width="40" style="6" customWidth="1"/>
    <col min="9987" max="9987" width="12.5703125" style="6" customWidth="1"/>
    <col min="9988" max="9988" width="12" style="6" customWidth="1"/>
    <col min="9989" max="9989" width="13" style="6" customWidth="1"/>
    <col min="9990" max="9990" width="0" style="6" hidden="1" customWidth="1"/>
    <col min="9991" max="9992" width="18.42578125" style="6" customWidth="1"/>
    <col min="9993" max="10239" width="9.140625" style="6"/>
    <col min="10240" max="10240" width="6.7109375" style="6" bestFit="1" customWidth="1"/>
    <col min="10241" max="10241" width="13.140625" style="6" customWidth="1"/>
    <col min="10242" max="10242" width="40" style="6" customWidth="1"/>
    <col min="10243" max="10243" width="12.5703125" style="6" customWidth="1"/>
    <col min="10244" max="10244" width="12" style="6" customWidth="1"/>
    <col min="10245" max="10245" width="13" style="6" customWidth="1"/>
    <col min="10246" max="10246" width="0" style="6" hidden="1" customWidth="1"/>
    <col min="10247" max="10248" width="18.42578125" style="6" customWidth="1"/>
    <col min="10249" max="10495" width="9.140625" style="6"/>
    <col min="10496" max="10496" width="6.7109375" style="6" bestFit="1" customWidth="1"/>
    <col min="10497" max="10497" width="13.140625" style="6" customWidth="1"/>
    <col min="10498" max="10498" width="40" style="6" customWidth="1"/>
    <col min="10499" max="10499" width="12.5703125" style="6" customWidth="1"/>
    <col min="10500" max="10500" width="12" style="6" customWidth="1"/>
    <col min="10501" max="10501" width="13" style="6" customWidth="1"/>
    <col min="10502" max="10502" width="0" style="6" hidden="1" customWidth="1"/>
    <col min="10503" max="10504" width="18.42578125" style="6" customWidth="1"/>
    <col min="10505" max="10751" width="9.140625" style="6"/>
    <col min="10752" max="10752" width="6.7109375" style="6" bestFit="1" customWidth="1"/>
    <col min="10753" max="10753" width="13.140625" style="6" customWidth="1"/>
    <col min="10754" max="10754" width="40" style="6" customWidth="1"/>
    <col min="10755" max="10755" width="12.5703125" style="6" customWidth="1"/>
    <col min="10756" max="10756" width="12" style="6" customWidth="1"/>
    <col min="10757" max="10757" width="13" style="6" customWidth="1"/>
    <col min="10758" max="10758" width="0" style="6" hidden="1" customWidth="1"/>
    <col min="10759" max="10760" width="18.42578125" style="6" customWidth="1"/>
    <col min="10761" max="11007" width="9.140625" style="6"/>
    <col min="11008" max="11008" width="6.7109375" style="6" bestFit="1" customWidth="1"/>
    <col min="11009" max="11009" width="13.140625" style="6" customWidth="1"/>
    <col min="11010" max="11010" width="40" style="6" customWidth="1"/>
    <col min="11011" max="11011" width="12.5703125" style="6" customWidth="1"/>
    <col min="11012" max="11012" width="12" style="6" customWidth="1"/>
    <col min="11013" max="11013" width="13" style="6" customWidth="1"/>
    <col min="11014" max="11014" width="0" style="6" hidden="1" customWidth="1"/>
    <col min="11015" max="11016" width="18.42578125" style="6" customWidth="1"/>
    <col min="11017" max="11263" width="9.140625" style="6"/>
    <col min="11264" max="11264" width="6.7109375" style="6" bestFit="1" customWidth="1"/>
    <col min="11265" max="11265" width="13.140625" style="6" customWidth="1"/>
    <col min="11266" max="11266" width="40" style="6" customWidth="1"/>
    <col min="11267" max="11267" width="12.5703125" style="6" customWidth="1"/>
    <col min="11268" max="11268" width="12" style="6" customWidth="1"/>
    <col min="11269" max="11269" width="13" style="6" customWidth="1"/>
    <col min="11270" max="11270" width="0" style="6" hidden="1" customWidth="1"/>
    <col min="11271" max="11272" width="18.42578125" style="6" customWidth="1"/>
    <col min="11273" max="11519" width="9.140625" style="6"/>
    <col min="11520" max="11520" width="6.7109375" style="6" bestFit="1" customWidth="1"/>
    <col min="11521" max="11521" width="13.140625" style="6" customWidth="1"/>
    <col min="11522" max="11522" width="40" style="6" customWidth="1"/>
    <col min="11523" max="11523" width="12.5703125" style="6" customWidth="1"/>
    <col min="11524" max="11524" width="12" style="6" customWidth="1"/>
    <col min="11525" max="11525" width="13" style="6" customWidth="1"/>
    <col min="11526" max="11526" width="0" style="6" hidden="1" customWidth="1"/>
    <col min="11527" max="11528" width="18.42578125" style="6" customWidth="1"/>
    <col min="11529" max="11775" width="9.140625" style="6"/>
    <col min="11776" max="11776" width="6.7109375" style="6" bestFit="1" customWidth="1"/>
    <col min="11777" max="11777" width="13.140625" style="6" customWidth="1"/>
    <col min="11778" max="11778" width="40" style="6" customWidth="1"/>
    <col min="11779" max="11779" width="12.5703125" style="6" customWidth="1"/>
    <col min="11780" max="11780" width="12" style="6" customWidth="1"/>
    <col min="11781" max="11781" width="13" style="6" customWidth="1"/>
    <col min="11782" max="11782" width="0" style="6" hidden="1" customWidth="1"/>
    <col min="11783" max="11784" width="18.42578125" style="6" customWidth="1"/>
    <col min="11785" max="12031" width="9.140625" style="6"/>
    <col min="12032" max="12032" width="6.7109375" style="6" bestFit="1" customWidth="1"/>
    <col min="12033" max="12033" width="13.140625" style="6" customWidth="1"/>
    <col min="12034" max="12034" width="40" style="6" customWidth="1"/>
    <col min="12035" max="12035" width="12.5703125" style="6" customWidth="1"/>
    <col min="12036" max="12036" width="12" style="6" customWidth="1"/>
    <col min="12037" max="12037" width="13" style="6" customWidth="1"/>
    <col min="12038" max="12038" width="0" style="6" hidden="1" customWidth="1"/>
    <col min="12039" max="12040" width="18.42578125" style="6" customWidth="1"/>
    <col min="12041" max="12287" width="9.140625" style="6"/>
    <col min="12288" max="12288" width="6.7109375" style="6" bestFit="1" customWidth="1"/>
    <col min="12289" max="12289" width="13.140625" style="6" customWidth="1"/>
    <col min="12290" max="12290" width="40" style="6" customWidth="1"/>
    <col min="12291" max="12291" width="12.5703125" style="6" customWidth="1"/>
    <col min="12292" max="12292" width="12" style="6" customWidth="1"/>
    <col min="12293" max="12293" width="13" style="6" customWidth="1"/>
    <col min="12294" max="12294" width="0" style="6" hidden="1" customWidth="1"/>
    <col min="12295" max="12296" width="18.42578125" style="6" customWidth="1"/>
    <col min="12297" max="12543" width="9.140625" style="6"/>
    <col min="12544" max="12544" width="6.7109375" style="6" bestFit="1" customWidth="1"/>
    <col min="12545" max="12545" width="13.140625" style="6" customWidth="1"/>
    <col min="12546" max="12546" width="40" style="6" customWidth="1"/>
    <col min="12547" max="12547" width="12.5703125" style="6" customWidth="1"/>
    <col min="12548" max="12548" width="12" style="6" customWidth="1"/>
    <col min="12549" max="12549" width="13" style="6" customWidth="1"/>
    <col min="12550" max="12550" width="0" style="6" hidden="1" customWidth="1"/>
    <col min="12551" max="12552" width="18.42578125" style="6" customWidth="1"/>
    <col min="12553" max="12799" width="9.140625" style="6"/>
    <col min="12800" max="12800" width="6.7109375" style="6" bestFit="1" customWidth="1"/>
    <col min="12801" max="12801" width="13.140625" style="6" customWidth="1"/>
    <col min="12802" max="12802" width="40" style="6" customWidth="1"/>
    <col min="12803" max="12803" width="12.5703125" style="6" customWidth="1"/>
    <col min="12804" max="12804" width="12" style="6" customWidth="1"/>
    <col min="12805" max="12805" width="13" style="6" customWidth="1"/>
    <col min="12806" max="12806" width="0" style="6" hidden="1" customWidth="1"/>
    <col min="12807" max="12808" width="18.42578125" style="6" customWidth="1"/>
    <col min="12809" max="13055" width="9.140625" style="6"/>
    <col min="13056" max="13056" width="6.7109375" style="6" bestFit="1" customWidth="1"/>
    <col min="13057" max="13057" width="13.140625" style="6" customWidth="1"/>
    <col min="13058" max="13058" width="40" style="6" customWidth="1"/>
    <col min="13059" max="13059" width="12.5703125" style="6" customWidth="1"/>
    <col min="13060" max="13060" width="12" style="6" customWidth="1"/>
    <col min="13061" max="13061" width="13" style="6" customWidth="1"/>
    <col min="13062" max="13062" width="0" style="6" hidden="1" customWidth="1"/>
    <col min="13063" max="13064" width="18.42578125" style="6" customWidth="1"/>
    <col min="13065" max="13311" width="9.140625" style="6"/>
    <col min="13312" max="13312" width="6.7109375" style="6" bestFit="1" customWidth="1"/>
    <col min="13313" max="13313" width="13.140625" style="6" customWidth="1"/>
    <col min="13314" max="13314" width="40" style="6" customWidth="1"/>
    <col min="13315" max="13315" width="12.5703125" style="6" customWidth="1"/>
    <col min="13316" max="13316" width="12" style="6" customWidth="1"/>
    <col min="13317" max="13317" width="13" style="6" customWidth="1"/>
    <col min="13318" max="13318" width="0" style="6" hidden="1" customWidth="1"/>
    <col min="13319" max="13320" width="18.42578125" style="6" customWidth="1"/>
    <col min="13321" max="13567" width="9.140625" style="6"/>
    <col min="13568" max="13568" width="6.7109375" style="6" bestFit="1" customWidth="1"/>
    <col min="13569" max="13569" width="13.140625" style="6" customWidth="1"/>
    <col min="13570" max="13570" width="40" style="6" customWidth="1"/>
    <col min="13571" max="13571" width="12.5703125" style="6" customWidth="1"/>
    <col min="13572" max="13572" width="12" style="6" customWidth="1"/>
    <col min="13573" max="13573" width="13" style="6" customWidth="1"/>
    <col min="13574" max="13574" width="0" style="6" hidden="1" customWidth="1"/>
    <col min="13575" max="13576" width="18.42578125" style="6" customWidth="1"/>
    <col min="13577" max="13823" width="9.140625" style="6"/>
    <col min="13824" max="13824" width="6.7109375" style="6" bestFit="1" customWidth="1"/>
    <col min="13825" max="13825" width="13.140625" style="6" customWidth="1"/>
    <col min="13826" max="13826" width="40" style="6" customWidth="1"/>
    <col min="13827" max="13827" width="12.5703125" style="6" customWidth="1"/>
    <col min="13828" max="13828" width="12" style="6" customWidth="1"/>
    <col min="13829" max="13829" width="13" style="6" customWidth="1"/>
    <col min="13830" max="13830" width="0" style="6" hidden="1" customWidth="1"/>
    <col min="13831" max="13832" width="18.42578125" style="6" customWidth="1"/>
    <col min="13833" max="14079" width="9.140625" style="6"/>
    <col min="14080" max="14080" width="6.7109375" style="6" bestFit="1" customWidth="1"/>
    <col min="14081" max="14081" width="13.140625" style="6" customWidth="1"/>
    <col min="14082" max="14082" width="40" style="6" customWidth="1"/>
    <col min="14083" max="14083" width="12.5703125" style="6" customWidth="1"/>
    <col min="14084" max="14084" width="12" style="6" customWidth="1"/>
    <col min="14085" max="14085" width="13" style="6" customWidth="1"/>
    <col min="14086" max="14086" width="0" style="6" hidden="1" customWidth="1"/>
    <col min="14087" max="14088" width="18.42578125" style="6" customWidth="1"/>
    <col min="14089" max="14335" width="9.140625" style="6"/>
    <col min="14336" max="14336" width="6.7109375" style="6" bestFit="1" customWidth="1"/>
    <col min="14337" max="14337" width="13.140625" style="6" customWidth="1"/>
    <col min="14338" max="14338" width="40" style="6" customWidth="1"/>
    <col min="14339" max="14339" width="12.5703125" style="6" customWidth="1"/>
    <col min="14340" max="14340" width="12" style="6" customWidth="1"/>
    <col min="14341" max="14341" width="13" style="6" customWidth="1"/>
    <col min="14342" max="14342" width="0" style="6" hidden="1" customWidth="1"/>
    <col min="14343" max="14344" width="18.42578125" style="6" customWidth="1"/>
    <col min="14345" max="14591" width="9.140625" style="6"/>
    <col min="14592" max="14592" width="6.7109375" style="6" bestFit="1" customWidth="1"/>
    <col min="14593" max="14593" width="13.140625" style="6" customWidth="1"/>
    <col min="14594" max="14594" width="40" style="6" customWidth="1"/>
    <col min="14595" max="14595" width="12.5703125" style="6" customWidth="1"/>
    <col min="14596" max="14596" width="12" style="6" customWidth="1"/>
    <col min="14597" max="14597" width="13" style="6" customWidth="1"/>
    <col min="14598" max="14598" width="0" style="6" hidden="1" customWidth="1"/>
    <col min="14599" max="14600" width="18.42578125" style="6" customWidth="1"/>
    <col min="14601" max="14847" width="9.140625" style="6"/>
    <col min="14848" max="14848" width="6.7109375" style="6" bestFit="1" customWidth="1"/>
    <col min="14849" max="14849" width="13.140625" style="6" customWidth="1"/>
    <col min="14850" max="14850" width="40" style="6" customWidth="1"/>
    <col min="14851" max="14851" width="12.5703125" style="6" customWidth="1"/>
    <col min="14852" max="14852" width="12" style="6" customWidth="1"/>
    <col min="14853" max="14853" width="13" style="6" customWidth="1"/>
    <col min="14854" max="14854" width="0" style="6" hidden="1" customWidth="1"/>
    <col min="14855" max="14856" width="18.42578125" style="6" customWidth="1"/>
    <col min="14857" max="15103" width="9.140625" style="6"/>
    <col min="15104" max="15104" width="6.7109375" style="6" bestFit="1" customWidth="1"/>
    <col min="15105" max="15105" width="13.140625" style="6" customWidth="1"/>
    <col min="15106" max="15106" width="40" style="6" customWidth="1"/>
    <col min="15107" max="15107" width="12.5703125" style="6" customWidth="1"/>
    <col min="15108" max="15108" width="12" style="6" customWidth="1"/>
    <col min="15109" max="15109" width="13" style="6" customWidth="1"/>
    <col min="15110" max="15110" width="0" style="6" hidden="1" customWidth="1"/>
    <col min="15111" max="15112" width="18.42578125" style="6" customWidth="1"/>
    <col min="15113" max="15359" width="9.140625" style="6"/>
    <col min="15360" max="15360" width="6.7109375" style="6" bestFit="1" customWidth="1"/>
    <col min="15361" max="15361" width="13.140625" style="6" customWidth="1"/>
    <col min="15362" max="15362" width="40" style="6" customWidth="1"/>
    <col min="15363" max="15363" width="12.5703125" style="6" customWidth="1"/>
    <col min="15364" max="15364" width="12" style="6" customWidth="1"/>
    <col min="15365" max="15365" width="13" style="6" customWidth="1"/>
    <col min="15366" max="15366" width="0" style="6" hidden="1" customWidth="1"/>
    <col min="15367" max="15368" width="18.42578125" style="6" customWidth="1"/>
    <col min="15369" max="15615" width="9.140625" style="6"/>
    <col min="15616" max="15616" width="6.7109375" style="6" bestFit="1" customWidth="1"/>
    <col min="15617" max="15617" width="13.140625" style="6" customWidth="1"/>
    <col min="15618" max="15618" width="40" style="6" customWidth="1"/>
    <col min="15619" max="15619" width="12.5703125" style="6" customWidth="1"/>
    <col min="15620" max="15620" width="12" style="6" customWidth="1"/>
    <col min="15621" max="15621" width="13" style="6" customWidth="1"/>
    <col min="15622" max="15622" width="0" style="6" hidden="1" customWidth="1"/>
    <col min="15623" max="15624" width="18.42578125" style="6" customWidth="1"/>
    <col min="15625" max="15871" width="9.140625" style="6"/>
    <col min="15872" max="15872" width="6.7109375" style="6" bestFit="1" customWidth="1"/>
    <col min="15873" max="15873" width="13.140625" style="6" customWidth="1"/>
    <col min="15874" max="15874" width="40" style="6" customWidth="1"/>
    <col min="15875" max="15875" width="12.5703125" style="6" customWidth="1"/>
    <col min="15876" max="15876" width="12" style="6" customWidth="1"/>
    <col min="15877" max="15877" width="13" style="6" customWidth="1"/>
    <col min="15878" max="15878" width="0" style="6" hidden="1" customWidth="1"/>
    <col min="15879" max="15880" width="18.42578125" style="6" customWidth="1"/>
    <col min="15881" max="16127" width="9.140625" style="6"/>
    <col min="16128" max="16128" width="6.7109375" style="6" bestFit="1" customWidth="1"/>
    <col min="16129" max="16129" width="13.140625" style="6" customWidth="1"/>
    <col min="16130" max="16130" width="40" style="6" customWidth="1"/>
    <col min="16131" max="16131" width="12.5703125" style="6" customWidth="1"/>
    <col min="16132" max="16132" width="12" style="6" customWidth="1"/>
    <col min="16133" max="16133" width="13" style="6" customWidth="1"/>
    <col min="16134" max="16134" width="0" style="6" hidden="1" customWidth="1"/>
    <col min="16135" max="16136" width="18.42578125" style="6" customWidth="1"/>
    <col min="16137" max="16384" width="9.140625" style="6"/>
  </cols>
  <sheetData>
    <row r="1" spans="1:9" s="1" customFormat="1" x14ac:dyDescent="0.2">
      <c r="D1" s="17"/>
      <c r="E1" s="17"/>
      <c r="F1" s="17"/>
      <c r="G1" s="19"/>
      <c r="H1" s="28"/>
    </row>
    <row r="2" spans="1:9" s="1" customFormat="1" x14ac:dyDescent="0.2">
      <c r="D2" s="17"/>
      <c r="F2" s="17"/>
      <c r="G2" s="14"/>
      <c r="H2" s="29" t="s">
        <v>101</v>
      </c>
    </row>
    <row r="3" spans="1:9" s="1" customFormat="1" ht="15" x14ac:dyDescent="0.2">
      <c r="C3" s="2" t="s">
        <v>0</v>
      </c>
      <c r="E3" s="17"/>
      <c r="F3" s="17"/>
      <c r="G3" s="14"/>
      <c r="H3" s="29"/>
    </row>
    <row r="4" spans="1:9" s="1" customFormat="1" ht="15" x14ac:dyDescent="0.2">
      <c r="C4" s="2" t="s">
        <v>100</v>
      </c>
      <c r="E4" s="17"/>
      <c r="F4" s="17"/>
      <c r="G4" s="14"/>
      <c r="H4" s="29"/>
    </row>
    <row r="5" spans="1:9" s="1" customFormat="1" x14ac:dyDescent="0.2">
      <c r="D5" s="17"/>
      <c r="E5" s="17"/>
      <c r="F5" s="17"/>
      <c r="G5" s="14"/>
      <c r="H5" s="29"/>
    </row>
    <row r="6" spans="1:9" s="4" customFormat="1" ht="57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15" t="s">
        <v>7</v>
      </c>
      <c r="H6" s="3" t="s">
        <v>8</v>
      </c>
    </row>
    <row r="7" spans="1:9" s="4" customFormat="1" ht="14.2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27">
        <v>7</v>
      </c>
      <c r="H7" s="5">
        <v>8</v>
      </c>
    </row>
    <row r="8" spans="1:9" s="4" customFormat="1" ht="25.5" x14ac:dyDescent="0.2">
      <c r="A8" s="8">
        <f>1</f>
        <v>1</v>
      </c>
      <c r="B8" s="9" t="s">
        <v>17</v>
      </c>
      <c r="C8" s="22" t="s">
        <v>12</v>
      </c>
      <c r="D8" s="18" t="s">
        <v>9</v>
      </c>
      <c r="E8" s="9" t="s">
        <v>10</v>
      </c>
      <c r="F8" s="25">
        <v>2</v>
      </c>
      <c r="G8" s="20">
        <v>125</v>
      </c>
      <c r="H8" s="30">
        <f t="shared" ref="H8:H52" si="0">(F8*G8)*1.2</f>
        <v>300</v>
      </c>
      <c r="I8" s="7"/>
    </row>
    <row r="9" spans="1:9" s="4" customFormat="1" ht="51" x14ac:dyDescent="0.2">
      <c r="A9" s="8">
        <f>A8+1</f>
        <v>2</v>
      </c>
      <c r="B9" s="9" t="s">
        <v>18</v>
      </c>
      <c r="C9" s="22" t="s">
        <v>13</v>
      </c>
      <c r="D9" s="18" t="s">
        <v>9</v>
      </c>
      <c r="E9" s="9" t="s">
        <v>10</v>
      </c>
      <c r="F9" s="25">
        <v>4</v>
      </c>
      <c r="G9" s="20">
        <v>24.97</v>
      </c>
      <c r="H9" s="30">
        <f t="shared" si="0"/>
        <v>119.85599999999999</v>
      </c>
      <c r="I9" s="7"/>
    </row>
    <row r="10" spans="1:9" s="4" customFormat="1" ht="63.75" x14ac:dyDescent="0.2">
      <c r="A10" s="8">
        <f t="shared" ref="A10:A52" si="1">A9+1</f>
        <v>3</v>
      </c>
      <c r="B10" s="9" t="s">
        <v>19</v>
      </c>
      <c r="C10" s="22" t="s">
        <v>20</v>
      </c>
      <c r="D10" s="18" t="s">
        <v>9</v>
      </c>
      <c r="E10" s="9" t="s">
        <v>10</v>
      </c>
      <c r="F10" s="25">
        <v>2</v>
      </c>
      <c r="G10" s="20">
        <v>118.73</v>
      </c>
      <c r="H10" s="30">
        <f t="shared" si="0"/>
        <v>284.952</v>
      </c>
      <c r="I10" s="7"/>
    </row>
    <row r="11" spans="1:9" s="4" customFormat="1" ht="25.5" x14ac:dyDescent="0.2">
      <c r="A11" s="8">
        <f t="shared" si="1"/>
        <v>4</v>
      </c>
      <c r="B11" s="9" t="s">
        <v>21</v>
      </c>
      <c r="C11" s="22" t="s">
        <v>22</v>
      </c>
      <c r="D11" s="18" t="s">
        <v>9</v>
      </c>
      <c r="E11" s="9" t="s">
        <v>10</v>
      </c>
      <c r="F11" s="25">
        <v>1</v>
      </c>
      <c r="G11" s="20">
        <v>14166.67</v>
      </c>
      <c r="H11" s="30">
        <f t="shared" si="0"/>
        <v>17000.004000000001</v>
      </c>
      <c r="I11" s="7"/>
    </row>
    <row r="12" spans="1:9" s="4" customFormat="1" ht="63.75" x14ac:dyDescent="0.2">
      <c r="A12" s="8">
        <f t="shared" si="1"/>
        <v>5</v>
      </c>
      <c r="B12" s="9" t="s">
        <v>23</v>
      </c>
      <c r="C12" s="22" t="s">
        <v>14</v>
      </c>
      <c r="D12" s="18" t="s">
        <v>9</v>
      </c>
      <c r="E12" s="9" t="s">
        <v>10</v>
      </c>
      <c r="F12" s="25">
        <v>2</v>
      </c>
      <c r="G12" s="20">
        <v>556.66999999999996</v>
      </c>
      <c r="H12" s="30">
        <f t="shared" si="0"/>
        <v>1336.0079999999998</v>
      </c>
      <c r="I12" s="7"/>
    </row>
    <row r="13" spans="1:9" s="4" customFormat="1" ht="25.5" x14ac:dyDescent="0.2">
      <c r="A13" s="8">
        <f t="shared" si="1"/>
        <v>6</v>
      </c>
      <c r="B13" s="9" t="s">
        <v>24</v>
      </c>
      <c r="C13" s="22" t="s">
        <v>25</v>
      </c>
      <c r="D13" s="18" t="s">
        <v>9</v>
      </c>
      <c r="E13" s="9" t="s">
        <v>10</v>
      </c>
      <c r="F13" s="25">
        <v>6</v>
      </c>
      <c r="G13" s="20">
        <v>2083.33</v>
      </c>
      <c r="H13" s="30">
        <f t="shared" si="0"/>
        <v>14999.975999999999</v>
      </c>
      <c r="I13" s="7"/>
    </row>
    <row r="14" spans="1:9" s="4" customFormat="1" ht="63.75" x14ac:dyDescent="0.2">
      <c r="A14" s="8">
        <f t="shared" si="1"/>
        <v>7</v>
      </c>
      <c r="B14" s="9" t="s">
        <v>26</v>
      </c>
      <c r="C14" s="22" t="s">
        <v>27</v>
      </c>
      <c r="D14" s="18" t="s">
        <v>9</v>
      </c>
      <c r="E14" s="9" t="s">
        <v>11</v>
      </c>
      <c r="F14" s="25">
        <v>0.5</v>
      </c>
      <c r="G14" s="20">
        <v>524.16</v>
      </c>
      <c r="H14" s="30">
        <f t="shared" si="0"/>
        <v>314.49599999999998</v>
      </c>
      <c r="I14" s="7"/>
    </row>
    <row r="15" spans="1:9" s="4" customFormat="1" ht="63.75" x14ac:dyDescent="0.2">
      <c r="A15" s="8">
        <f t="shared" si="1"/>
        <v>8</v>
      </c>
      <c r="B15" s="9" t="s">
        <v>26</v>
      </c>
      <c r="C15" s="22" t="s">
        <v>27</v>
      </c>
      <c r="D15" s="18" t="s">
        <v>9</v>
      </c>
      <c r="E15" s="9" t="s">
        <v>11</v>
      </c>
      <c r="F15" s="25">
        <v>27.5</v>
      </c>
      <c r="G15" s="20">
        <v>524.16</v>
      </c>
      <c r="H15" s="30">
        <f t="shared" si="0"/>
        <v>17297.28</v>
      </c>
      <c r="I15" s="7"/>
    </row>
    <row r="16" spans="1:9" s="4" customFormat="1" ht="76.5" x14ac:dyDescent="0.2">
      <c r="A16" s="8">
        <f t="shared" si="1"/>
        <v>9</v>
      </c>
      <c r="B16" s="9" t="s">
        <v>28</v>
      </c>
      <c r="C16" s="10" t="s">
        <v>29</v>
      </c>
      <c r="D16" s="18" t="s">
        <v>9</v>
      </c>
      <c r="E16" s="9" t="s">
        <v>10</v>
      </c>
      <c r="F16" s="25">
        <v>4</v>
      </c>
      <c r="G16" s="20">
        <v>6109.33</v>
      </c>
      <c r="H16" s="30">
        <f t="shared" si="0"/>
        <v>29324.784</v>
      </c>
      <c r="I16" s="7"/>
    </row>
    <row r="17" spans="1:9" s="4" customFormat="1" ht="63.75" x14ac:dyDescent="0.2">
      <c r="A17" s="8">
        <f t="shared" si="1"/>
        <v>10</v>
      </c>
      <c r="B17" s="23" t="s">
        <v>30</v>
      </c>
      <c r="C17" s="24" t="s">
        <v>31</v>
      </c>
      <c r="D17" s="18" t="s">
        <v>9</v>
      </c>
      <c r="E17" s="9" t="s">
        <v>10</v>
      </c>
      <c r="F17" s="26">
        <v>8</v>
      </c>
      <c r="G17" s="20">
        <v>144.0675</v>
      </c>
      <c r="H17" s="30">
        <f t="shared" si="0"/>
        <v>1383.048</v>
      </c>
      <c r="I17" s="7"/>
    </row>
    <row r="18" spans="1:9" s="4" customFormat="1" ht="38.25" x14ac:dyDescent="0.2">
      <c r="A18" s="8">
        <f t="shared" si="1"/>
        <v>11</v>
      </c>
      <c r="B18" s="23" t="s">
        <v>32</v>
      </c>
      <c r="C18" s="24" t="s">
        <v>33</v>
      </c>
      <c r="D18" s="18" t="s">
        <v>9</v>
      </c>
      <c r="E18" s="9" t="s">
        <v>10</v>
      </c>
      <c r="F18" s="26">
        <v>10</v>
      </c>
      <c r="G18" s="20">
        <v>130</v>
      </c>
      <c r="H18" s="30">
        <f t="shared" si="0"/>
        <v>1560</v>
      </c>
      <c r="I18" s="7"/>
    </row>
    <row r="19" spans="1:9" s="4" customFormat="1" ht="38.25" x14ac:dyDescent="0.2">
      <c r="A19" s="8">
        <f t="shared" si="1"/>
        <v>12</v>
      </c>
      <c r="B19" s="23" t="s">
        <v>34</v>
      </c>
      <c r="C19" s="24" t="s">
        <v>35</v>
      </c>
      <c r="D19" s="18" t="s">
        <v>9</v>
      </c>
      <c r="E19" s="9" t="s">
        <v>10</v>
      </c>
      <c r="F19" s="26">
        <v>8</v>
      </c>
      <c r="G19" s="20">
        <v>9.5050000000000008</v>
      </c>
      <c r="H19" s="30">
        <f t="shared" si="0"/>
        <v>91.248000000000005</v>
      </c>
      <c r="I19" s="7"/>
    </row>
    <row r="20" spans="1:9" s="4" customFormat="1" ht="25.5" x14ac:dyDescent="0.2">
      <c r="A20" s="8">
        <f t="shared" si="1"/>
        <v>13</v>
      </c>
      <c r="B20" s="23" t="s">
        <v>36</v>
      </c>
      <c r="C20" s="24" t="s">
        <v>37</v>
      </c>
      <c r="D20" s="18" t="s">
        <v>9</v>
      </c>
      <c r="E20" s="9" t="s">
        <v>10</v>
      </c>
      <c r="F20" s="26">
        <v>5</v>
      </c>
      <c r="G20" s="20">
        <v>7.3120000000000003</v>
      </c>
      <c r="H20" s="30">
        <f t="shared" si="0"/>
        <v>43.872</v>
      </c>
      <c r="I20" s="7"/>
    </row>
    <row r="21" spans="1:9" s="4" customFormat="1" ht="51" x14ac:dyDescent="0.2">
      <c r="A21" s="8">
        <f t="shared" si="1"/>
        <v>14</v>
      </c>
      <c r="B21" s="23" t="s">
        <v>38</v>
      </c>
      <c r="C21" s="24" t="s">
        <v>39</v>
      </c>
      <c r="D21" s="18" t="s">
        <v>9</v>
      </c>
      <c r="E21" s="9" t="s">
        <v>10</v>
      </c>
      <c r="F21" s="26">
        <v>4</v>
      </c>
      <c r="G21" s="20">
        <v>3150</v>
      </c>
      <c r="H21" s="30">
        <f t="shared" si="0"/>
        <v>15120</v>
      </c>
      <c r="I21" s="7"/>
    </row>
    <row r="22" spans="1:9" s="4" customFormat="1" ht="38.25" x14ac:dyDescent="0.2">
      <c r="A22" s="8">
        <f t="shared" si="1"/>
        <v>15</v>
      </c>
      <c r="B22" s="23" t="s">
        <v>40</v>
      </c>
      <c r="C22" s="24" t="s">
        <v>41</v>
      </c>
      <c r="D22" s="18" t="s">
        <v>9</v>
      </c>
      <c r="E22" s="9" t="s">
        <v>10</v>
      </c>
      <c r="F22" s="26">
        <v>1</v>
      </c>
      <c r="G22" s="20">
        <v>1018.64</v>
      </c>
      <c r="H22" s="30">
        <f t="shared" si="0"/>
        <v>1222.3679999999999</v>
      </c>
      <c r="I22" s="7"/>
    </row>
    <row r="23" spans="1:9" s="4" customFormat="1" ht="76.5" x14ac:dyDescent="0.2">
      <c r="A23" s="8">
        <f t="shared" si="1"/>
        <v>16</v>
      </c>
      <c r="B23" s="23" t="s">
        <v>42</v>
      </c>
      <c r="C23" s="24" t="s">
        <v>43</v>
      </c>
      <c r="D23" s="18" t="s">
        <v>9</v>
      </c>
      <c r="E23" s="9" t="s">
        <v>10</v>
      </c>
      <c r="F23" s="26">
        <v>1</v>
      </c>
      <c r="G23" s="20">
        <v>2850</v>
      </c>
      <c r="H23" s="30">
        <f t="shared" si="0"/>
        <v>3420</v>
      </c>
      <c r="I23" s="7"/>
    </row>
    <row r="24" spans="1:9" s="4" customFormat="1" ht="14.25" x14ac:dyDescent="0.2">
      <c r="A24" s="8">
        <f t="shared" si="1"/>
        <v>17</v>
      </c>
      <c r="B24" s="23" t="s">
        <v>44</v>
      </c>
      <c r="C24" s="24" t="s">
        <v>45</v>
      </c>
      <c r="D24" s="18" t="s">
        <v>9</v>
      </c>
      <c r="E24" s="9" t="s">
        <v>10</v>
      </c>
      <c r="F24" s="26">
        <v>40</v>
      </c>
      <c r="G24" s="20">
        <v>60.261249999999997</v>
      </c>
      <c r="H24" s="30">
        <f t="shared" si="0"/>
        <v>2892.5399999999995</v>
      </c>
      <c r="I24" s="7"/>
    </row>
    <row r="25" spans="1:9" s="4" customFormat="1" ht="89.25" x14ac:dyDescent="0.2">
      <c r="A25" s="8">
        <f t="shared" si="1"/>
        <v>18</v>
      </c>
      <c r="B25" s="23" t="s">
        <v>46</v>
      </c>
      <c r="C25" s="24" t="s">
        <v>47</v>
      </c>
      <c r="D25" s="18" t="s">
        <v>9</v>
      </c>
      <c r="E25" s="9" t="s">
        <v>10</v>
      </c>
      <c r="F25" s="26">
        <v>7</v>
      </c>
      <c r="G25" s="20">
        <v>2.0842857142857141</v>
      </c>
      <c r="H25" s="30">
        <f t="shared" si="0"/>
        <v>17.507999999999996</v>
      </c>
      <c r="I25" s="7"/>
    </row>
    <row r="26" spans="1:9" s="4" customFormat="1" ht="51" x14ac:dyDescent="0.2">
      <c r="A26" s="8">
        <f t="shared" si="1"/>
        <v>19</v>
      </c>
      <c r="B26" s="23" t="s">
        <v>48</v>
      </c>
      <c r="C26" s="24" t="s">
        <v>49</v>
      </c>
      <c r="D26" s="18" t="s">
        <v>9</v>
      </c>
      <c r="E26" s="9" t="s">
        <v>10</v>
      </c>
      <c r="F26" s="26">
        <v>22</v>
      </c>
      <c r="G26" s="20">
        <v>13.333636363636362</v>
      </c>
      <c r="H26" s="30">
        <f t="shared" si="0"/>
        <v>352.00799999999998</v>
      </c>
      <c r="I26" s="7"/>
    </row>
    <row r="27" spans="1:9" s="4" customFormat="1" ht="38.25" x14ac:dyDescent="0.2">
      <c r="A27" s="8">
        <f t="shared" si="1"/>
        <v>20</v>
      </c>
      <c r="B27" s="23" t="s">
        <v>50</v>
      </c>
      <c r="C27" s="24" t="s">
        <v>51</v>
      </c>
      <c r="D27" s="18" t="s">
        <v>9</v>
      </c>
      <c r="E27" s="9" t="s">
        <v>10</v>
      </c>
      <c r="F27" s="26">
        <v>10</v>
      </c>
      <c r="G27" s="20">
        <v>8.3339999999999996</v>
      </c>
      <c r="H27" s="30">
        <f t="shared" si="0"/>
        <v>100.008</v>
      </c>
      <c r="I27" s="7"/>
    </row>
    <row r="28" spans="1:9" s="4" customFormat="1" ht="25.5" x14ac:dyDescent="0.2">
      <c r="A28" s="8">
        <f t="shared" si="1"/>
        <v>21</v>
      </c>
      <c r="B28" s="23" t="s">
        <v>52</v>
      </c>
      <c r="C28" s="24" t="s">
        <v>53</v>
      </c>
      <c r="D28" s="18" t="s">
        <v>9</v>
      </c>
      <c r="E28" s="9" t="s">
        <v>10</v>
      </c>
      <c r="F28" s="26">
        <v>6</v>
      </c>
      <c r="G28" s="20">
        <v>101.77</v>
      </c>
      <c r="H28" s="30">
        <f t="shared" si="0"/>
        <v>732.74400000000003</v>
      </c>
      <c r="I28" s="7"/>
    </row>
    <row r="29" spans="1:9" s="4" customFormat="1" ht="25.5" x14ac:dyDescent="0.2">
      <c r="A29" s="8">
        <f t="shared" si="1"/>
        <v>22</v>
      </c>
      <c r="B29" s="23" t="s">
        <v>54</v>
      </c>
      <c r="C29" s="24" t="s">
        <v>55</v>
      </c>
      <c r="D29" s="18" t="s">
        <v>9</v>
      </c>
      <c r="E29" s="9" t="s">
        <v>10</v>
      </c>
      <c r="F29" s="26">
        <v>4</v>
      </c>
      <c r="G29" s="20">
        <v>140.11000000000001</v>
      </c>
      <c r="H29" s="30">
        <f t="shared" si="0"/>
        <v>672.52800000000002</v>
      </c>
      <c r="I29" s="7"/>
    </row>
    <row r="30" spans="1:9" s="4" customFormat="1" ht="38.25" x14ac:dyDescent="0.2">
      <c r="A30" s="8">
        <f t="shared" si="1"/>
        <v>23</v>
      </c>
      <c r="B30" s="23" t="s">
        <v>56</v>
      </c>
      <c r="C30" s="24" t="s">
        <v>57</v>
      </c>
      <c r="D30" s="18" t="s">
        <v>9</v>
      </c>
      <c r="E30" s="9" t="s">
        <v>10</v>
      </c>
      <c r="F30" s="26">
        <v>1</v>
      </c>
      <c r="G30" s="20">
        <v>4000</v>
      </c>
      <c r="H30" s="30">
        <f t="shared" si="0"/>
        <v>4800</v>
      </c>
      <c r="I30" s="7"/>
    </row>
    <row r="31" spans="1:9" s="4" customFormat="1" ht="51" x14ac:dyDescent="0.2">
      <c r="A31" s="8">
        <f t="shared" si="1"/>
        <v>24</v>
      </c>
      <c r="B31" s="23" t="s">
        <v>58</v>
      </c>
      <c r="C31" s="24" t="s">
        <v>59</v>
      </c>
      <c r="D31" s="18" t="s">
        <v>9</v>
      </c>
      <c r="E31" s="9" t="s">
        <v>10</v>
      </c>
      <c r="F31" s="26">
        <v>1</v>
      </c>
      <c r="G31" s="20">
        <v>118.81</v>
      </c>
      <c r="H31" s="30">
        <f t="shared" si="0"/>
        <v>142.572</v>
      </c>
      <c r="I31" s="7"/>
    </row>
    <row r="32" spans="1:9" s="4" customFormat="1" ht="38.25" x14ac:dyDescent="0.2">
      <c r="A32" s="8">
        <f t="shared" si="1"/>
        <v>25</v>
      </c>
      <c r="B32" s="23" t="s">
        <v>60</v>
      </c>
      <c r="C32" s="24" t="s">
        <v>61</v>
      </c>
      <c r="D32" s="18" t="s">
        <v>9</v>
      </c>
      <c r="E32" s="9" t="s">
        <v>10</v>
      </c>
      <c r="F32" s="26">
        <v>2</v>
      </c>
      <c r="G32" s="20">
        <v>541.995</v>
      </c>
      <c r="H32" s="30">
        <f t="shared" si="0"/>
        <v>1300.788</v>
      </c>
      <c r="I32" s="7"/>
    </row>
    <row r="33" spans="1:9" s="4" customFormat="1" ht="25.5" x14ac:dyDescent="0.2">
      <c r="A33" s="8">
        <f t="shared" si="1"/>
        <v>26</v>
      </c>
      <c r="B33" s="23" t="s">
        <v>62</v>
      </c>
      <c r="C33" s="24" t="s">
        <v>63</v>
      </c>
      <c r="D33" s="18" t="s">
        <v>9</v>
      </c>
      <c r="E33" s="9" t="s">
        <v>10</v>
      </c>
      <c r="F33" s="26">
        <v>2</v>
      </c>
      <c r="G33" s="20">
        <v>1140</v>
      </c>
      <c r="H33" s="30">
        <f t="shared" si="0"/>
        <v>2736</v>
      </c>
      <c r="I33" s="7"/>
    </row>
    <row r="34" spans="1:9" s="4" customFormat="1" ht="63.75" x14ac:dyDescent="0.2">
      <c r="A34" s="8">
        <f t="shared" si="1"/>
        <v>27</v>
      </c>
      <c r="B34" s="23" t="s">
        <v>64</v>
      </c>
      <c r="C34" s="24" t="s">
        <v>65</v>
      </c>
      <c r="D34" s="18" t="s">
        <v>9</v>
      </c>
      <c r="E34" s="9" t="s">
        <v>10</v>
      </c>
      <c r="F34" s="26">
        <v>2</v>
      </c>
      <c r="G34" s="20">
        <v>2112.9949999999999</v>
      </c>
      <c r="H34" s="30">
        <f t="shared" si="0"/>
        <v>5071.1879999999992</v>
      </c>
      <c r="I34" s="7"/>
    </row>
    <row r="35" spans="1:9" s="4" customFormat="1" ht="63.75" x14ac:dyDescent="0.2">
      <c r="A35" s="8">
        <f t="shared" si="1"/>
        <v>28</v>
      </c>
      <c r="B35" s="23" t="s">
        <v>66</v>
      </c>
      <c r="C35" s="24" t="s">
        <v>67</v>
      </c>
      <c r="D35" s="18" t="s">
        <v>9</v>
      </c>
      <c r="E35" s="9" t="s">
        <v>10</v>
      </c>
      <c r="F35" s="26">
        <v>1</v>
      </c>
      <c r="G35" s="20">
        <v>2138.73</v>
      </c>
      <c r="H35" s="30">
        <f t="shared" si="0"/>
        <v>2566.4760000000001</v>
      </c>
      <c r="I35" s="7"/>
    </row>
    <row r="36" spans="1:9" s="4" customFormat="1" ht="14.25" x14ac:dyDescent="0.2">
      <c r="A36" s="8">
        <f t="shared" si="1"/>
        <v>29</v>
      </c>
      <c r="B36" s="23" t="s">
        <v>68</v>
      </c>
      <c r="C36" s="24" t="s">
        <v>69</v>
      </c>
      <c r="D36" s="18" t="s">
        <v>9</v>
      </c>
      <c r="E36" s="9" t="s">
        <v>10</v>
      </c>
      <c r="F36" s="26">
        <v>2</v>
      </c>
      <c r="G36" s="20">
        <v>1271.1849999999999</v>
      </c>
      <c r="H36" s="30">
        <f t="shared" si="0"/>
        <v>3050.8439999999996</v>
      </c>
      <c r="I36" s="7"/>
    </row>
    <row r="37" spans="1:9" s="4" customFormat="1" ht="14.25" x14ac:dyDescent="0.2">
      <c r="A37" s="8">
        <f t="shared" si="1"/>
        <v>30</v>
      </c>
      <c r="B37" s="23" t="s">
        <v>70</v>
      </c>
      <c r="C37" s="24" t="s">
        <v>71</v>
      </c>
      <c r="D37" s="18" t="s">
        <v>9</v>
      </c>
      <c r="E37" s="9" t="s">
        <v>10</v>
      </c>
      <c r="F37" s="26">
        <v>2</v>
      </c>
      <c r="G37" s="20">
        <v>3.37</v>
      </c>
      <c r="H37" s="30">
        <f t="shared" si="0"/>
        <v>8.0879999999999992</v>
      </c>
      <c r="I37" s="7"/>
    </row>
    <row r="38" spans="1:9" s="4" customFormat="1" ht="38.25" x14ac:dyDescent="0.2">
      <c r="A38" s="8">
        <f t="shared" si="1"/>
        <v>31</v>
      </c>
      <c r="B38" s="23" t="s">
        <v>72</v>
      </c>
      <c r="C38" s="24" t="s">
        <v>73</v>
      </c>
      <c r="D38" s="18" t="s">
        <v>9</v>
      </c>
      <c r="E38" s="9" t="s">
        <v>10</v>
      </c>
      <c r="F38" s="26">
        <v>36</v>
      </c>
      <c r="G38" s="20">
        <v>8.4747222222222209</v>
      </c>
      <c r="H38" s="30">
        <f t="shared" si="0"/>
        <v>366.10799999999995</v>
      </c>
      <c r="I38" s="7"/>
    </row>
    <row r="39" spans="1:9" s="13" customFormat="1" ht="14.25" x14ac:dyDescent="0.2">
      <c r="A39" s="11">
        <f t="shared" si="1"/>
        <v>32</v>
      </c>
      <c r="B39" s="23" t="s">
        <v>74</v>
      </c>
      <c r="C39" s="24" t="s">
        <v>75</v>
      </c>
      <c r="D39" s="18" t="s">
        <v>9</v>
      </c>
      <c r="E39" s="9" t="s">
        <v>10</v>
      </c>
      <c r="F39" s="26">
        <v>2</v>
      </c>
      <c r="G39" s="21">
        <v>1495.7650000000001</v>
      </c>
      <c r="H39" s="30">
        <f t="shared" si="0"/>
        <v>3589.8360000000002</v>
      </c>
      <c r="I39" s="12"/>
    </row>
    <row r="40" spans="1:9" s="4" customFormat="1" ht="51" x14ac:dyDescent="0.2">
      <c r="A40" s="8">
        <f t="shared" si="1"/>
        <v>33</v>
      </c>
      <c r="B40" s="23" t="s">
        <v>76</v>
      </c>
      <c r="C40" s="24" t="s">
        <v>77</v>
      </c>
      <c r="D40" s="18" t="s">
        <v>9</v>
      </c>
      <c r="E40" s="9" t="s">
        <v>10</v>
      </c>
      <c r="F40" s="26">
        <v>2</v>
      </c>
      <c r="G40" s="20">
        <v>6224.5749999999998</v>
      </c>
      <c r="H40" s="30">
        <f t="shared" si="0"/>
        <v>14938.98</v>
      </c>
      <c r="I40" s="7"/>
    </row>
    <row r="41" spans="1:9" s="4" customFormat="1" ht="51" x14ac:dyDescent="0.2">
      <c r="A41" s="8">
        <f t="shared" si="1"/>
        <v>34</v>
      </c>
      <c r="B41" s="23" t="s">
        <v>78</v>
      </c>
      <c r="C41" s="24" t="s">
        <v>79</v>
      </c>
      <c r="D41" s="18" t="s">
        <v>9</v>
      </c>
      <c r="E41" s="9" t="s">
        <v>10</v>
      </c>
      <c r="F41" s="26">
        <v>9</v>
      </c>
      <c r="G41" s="20">
        <v>1529.7722222222224</v>
      </c>
      <c r="H41" s="30">
        <f t="shared" si="0"/>
        <v>16521.54</v>
      </c>
      <c r="I41" s="7"/>
    </row>
    <row r="42" spans="1:9" s="4" customFormat="1" ht="14.25" x14ac:dyDescent="0.2">
      <c r="A42" s="8">
        <f t="shared" si="1"/>
        <v>35</v>
      </c>
      <c r="B42" s="23" t="s">
        <v>80</v>
      </c>
      <c r="C42" s="24" t="s">
        <v>15</v>
      </c>
      <c r="D42" s="18" t="s">
        <v>9</v>
      </c>
      <c r="E42" s="9" t="s">
        <v>10</v>
      </c>
      <c r="F42" s="26">
        <v>2</v>
      </c>
      <c r="G42" s="20">
        <v>77</v>
      </c>
      <c r="H42" s="30">
        <f t="shared" si="0"/>
        <v>184.79999999999998</v>
      </c>
      <c r="I42" s="7"/>
    </row>
    <row r="43" spans="1:9" s="4" customFormat="1" ht="25.5" x14ac:dyDescent="0.2">
      <c r="A43" s="8">
        <f t="shared" si="1"/>
        <v>36</v>
      </c>
      <c r="B43" s="23" t="s">
        <v>81</v>
      </c>
      <c r="C43" s="24" t="s">
        <v>82</v>
      </c>
      <c r="D43" s="18" t="s">
        <v>9</v>
      </c>
      <c r="E43" s="9" t="s">
        <v>10</v>
      </c>
      <c r="F43" s="26">
        <v>4</v>
      </c>
      <c r="G43" s="20">
        <v>766.11500000000001</v>
      </c>
      <c r="H43" s="30">
        <f t="shared" si="0"/>
        <v>3677.3519999999999</v>
      </c>
      <c r="I43" s="7"/>
    </row>
    <row r="44" spans="1:9" s="4" customFormat="1" ht="25.5" x14ac:dyDescent="0.2">
      <c r="A44" s="8">
        <f t="shared" si="1"/>
        <v>37</v>
      </c>
      <c r="B44" s="23" t="s">
        <v>83</v>
      </c>
      <c r="C44" s="24" t="s">
        <v>84</v>
      </c>
      <c r="D44" s="18" t="s">
        <v>9</v>
      </c>
      <c r="E44" s="9" t="s">
        <v>10</v>
      </c>
      <c r="F44" s="26">
        <v>2</v>
      </c>
      <c r="G44" s="20">
        <v>232.55500000000001</v>
      </c>
      <c r="H44" s="30">
        <f t="shared" si="0"/>
        <v>558.13199999999995</v>
      </c>
      <c r="I44" s="7"/>
    </row>
    <row r="45" spans="1:9" s="1" customFormat="1" ht="25.5" x14ac:dyDescent="0.2">
      <c r="A45" s="8">
        <f t="shared" si="1"/>
        <v>38</v>
      </c>
      <c r="B45" s="23" t="s">
        <v>85</v>
      </c>
      <c r="C45" s="24" t="s">
        <v>16</v>
      </c>
      <c r="D45" s="18" t="s">
        <v>9</v>
      </c>
      <c r="E45" s="9" t="s">
        <v>10</v>
      </c>
      <c r="F45" s="26">
        <v>3</v>
      </c>
      <c r="G45" s="26">
        <v>84.74666666666667</v>
      </c>
      <c r="H45" s="30">
        <f t="shared" si="0"/>
        <v>305.08800000000002</v>
      </c>
    </row>
    <row r="46" spans="1:9" s="1" customFormat="1" ht="38.25" x14ac:dyDescent="0.2">
      <c r="A46" s="8">
        <f t="shared" si="1"/>
        <v>39</v>
      </c>
      <c r="B46" s="23" t="s">
        <v>86</v>
      </c>
      <c r="C46" s="24" t="s">
        <v>87</v>
      </c>
      <c r="D46" s="18" t="s">
        <v>9</v>
      </c>
      <c r="E46" s="9" t="s">
        <v>10</v>
      </c>
      <c r="F46" s="26">
        <v>1</v>
      </c>
      <c r="G46" s="26">
        <v>3553.5</v>
      </c>
      <c r="H46" s="30">
        <f t="shared" si="0"/>
        <v>4264.2</v>
      </c>
    </row>
    <row r="47" spans="1:9" s="1" customFormat="1" ht="25.5" x14ac:dyDescent="0.2">
      <c r="A47" s="8">
        <f t="shared" si="1"/>
        <v>40</v>
      </c>
      <c r="B47" s="23" t="s">
        <v>88</v>
      </c>
      <c r="C47" s="24" t="s">
        <v>89</v>
      </c>
      <c r="D47" s="18" t="s">
        <v>9</v>
      </c>
      <c r="E47" s="9" t="s">
        <v>10</v>
      </c>
      <c r="F47" s="26">
        <v>87</v>
      </c>
      <c r="G47" s="26">
        <v>21.18632183908046</v>
      </c>
      <c r="H47" s="30">
        <f t="shared" si="0"/>
        <v>2211.8519999999999</v>
      </c>
    </row>
    <row r="48" spans="1:9" s="1" customFormat="1" x14ac:dyDescent="0.2">
      <c r="A48" s="8">
        <f t="shared" si="1"/>
        <v>41</v>
      </c>
      <c r="B48" s="23" t="s">
        <v>90</v>
      </c>
      <c r="C48" s="24" t="s">
        <v>91</v>
      </c>
      <c r="D48" s="18" t="s">
        <v>9</v>
      </c>
      <c r="E48" s="9" t="s">
        <v>10</v>
      </c>
      <c r="F48" s="26">
        <v>3</v>
      </c>
      <c r="G48" s="26">
        <v>719.60333333333335</v>
      </c>
      <c r="H48" s="30">
        <f t="shared" si="0"/>
        <v>2590.5719999999997</v>
      </c>
    </row>
    <row r="49" spans="1:8" s="1" customFormat="1" ht="51" x14ac:dyDescent="0.2">
      <c r="A49" s="8">
        <f t="shared" si="1"/>
        <v>42</v>
      </c>
      <c r="B49" s="23" t="s">
        <v>92</v>
      </c>
      <c r="C49" s="24" t="s">
        <v>93</v>
      </c>
      <c r="D49" s="18" t="s">
        <v>9</v>
      </c>
      <c r="E49" s="9" t="s">
        <v>10</v>
      </c>
      <c r="F49" s="26">
        <v>8</v>
      </c>
      <c r="G49" s="26">
        <v>2368.1187500000001</v>
      </c>
      <c r="H49" s="30">
        <f t="shared" si="0"/>
        <v>22733.94</v>
      </c>
    </row>
    <row r="50" spans="1:8" s="1" customFormat="1" ht="25.5" x14ac:dyDescent="0.2">
      <c r="A50" s="8">
        <f t="shared" si="1"/>
        <v>43</v>
      </c>
      <c r="B50" s="23" t="s">
        <v>94</v>
      </c>
      <c r="C50" s="24" t="s">
        <v>95</v>
      </c>
      <c r="D50" s="18" t="s">
        <v>9</v>
      </c>
      <c r="E50" s="9" t="s">
        <v>10</v>
      </c>
      <c r="F50" s="26">
        <v>1</v>
      </c>
      <c r="G50" s="26">
        <v>2655</v>
      </c>
      <c r="H50" s="30">
        <f t="shared" si="0"/>
        <v>3186</v>
      </c>
    </row>
    <row r="51" spans="1:8" s="1" customFormat="1" ht="25.5" x14ac:dyDescent="0.2">
      <c r="A51" s="8">
        <f t="shared" si="1"/>
        <v>44</v>
      </c>
      <c r="B51" s="23" t="s">
        <v>96</v>
      </c>
      <c r="C51" s="24" t="s">
        <v>97</v>
      </c>
      <c r="D51" s="18" t="s">
        <v>9</v>
      </c>
      <c r="E51" s="9" t="s">
        <v>10</v>
      </c>
      <c r="F51" s="26">
        <v>53</v>
      </c>
      <c r="G51" s="26">
        <v>19.16</v>
      </c>
      <c r="H51" s="30">
        <f t="shared" si="0"/>
        <v>1218.576</v>
      </c>
    </row>
    <row r="52" spans="1:8" s="1" customFormat="1" ht="25.5" x14ac:dyDescent="0.2">
      <c r="A52" s="8">
        <f t="shared" si="1"/>
        <v>45</v>
      </c>
      <c r="B52" s="23" t="s">
        <v>98</v>
      </c>
      <c r="C52" s="24" t="s">
        <v>99</v>
      </c>
      <c r="D52" s="18" t="s">
        <v>9</v>
      </c>
      <c r="E52" s="9" t="s">
        <v>10</v>
      </c>
      <c r="F52" s="26">
        <v>32</v>
      </c>
      <c r="G52" s="26">
        <v>13.280625000000001</v>
      </c>
      <c r="H52" s="30">
        <f t="shared" si="0"/>
        <v>509.976</v>
      </c>
    </row>
    <row r="53" spans="1:8" s="1" customFormat="1" x14ac:dyDescent="0.2">
      <c r="G53" s="14"/>
      <c r="H53" s="31">
        <f>SUM(H8:H52)</f>
        <v>205118.13600000003</v>
      </c>
    </row>
    <row r="54" spans="1:8" s="1" customFormat="1" x14ac:dyDescent="0.2">
      <c r="G54" s="14"/>
      <c r="H54" s="29"/>
    </row>
    <row r="55" spans="1:8" s="1" customFormat="1" x14ac:dyDescent="0.2">
      <c r="G55" s="14"/>
      <c r="H55" s="29"/>
    </row>
    <row r="56" spans="1:8" s="1" customFormat="1" x14ac:dyDescent="0.2">
      <c r="G56" s="14"/>
      <c r="H56" s="29"/>
    </row>
    <row r="57" spans="1:8" s="1" customFormat="1" x14ac:dyDescent="0.2">
      <c r="G57" s="14"/>
      <c r="H57" s="29"/>
    </row>
    <row r="58" spans="1:8" s="1" customFormat="1" x14ac:dyDescent="0.2">
      <c r="G58" s="14"/>
      <c r="H58" s="29"/>
    </row>
    <row r="59" spans="1:8" s="1" customFormat="1" x14ac:dyDescent="0.2">
      <c r="G59" s="14"/>
      <c r="H59" s="29"/>
    </row>
    <row r="60" spans="1:8" s="1" customFormat="1" x14ac:dyDescent="0.2">
      <c r="G60" s="14"/>
      <c r="H60" s="29"/>
    </row>
    <row r="61" spans="1:8" s="1" customFormat="1" x14ac:dyDescent="0.2">
      <c r="G61" s="14"/>
      <c r="H61" s="29"/>
    </row>
    <row r="62" spans="1:8" s="1" customFormat="1" x14ac:dyDescent="0.2">
      <c r="G62" s="14"/>
      <c r="H62" s="29"/>
    </row>
    <row r="63" spans="1:8" s="1" customFormat="1" x14ac:dyDescent="0.2">
      <c r="G63" s="14"/>
      <c r="H63" s="29"/>
    </row>
    <row r="64" spans="1:8" s="1" customFormat="1" x14ac:dyDescent="0.2">
      <c r="G64" s="14"/>
      <c r="H64" s="29"/>
    </row>
    <row r="65" spans="7:8" s="1" customFormat="1" x14ac:dyDescent="0.2">
      <c r="G65" s="14"/>
      <c r="H65" s="29"/>
    </row>
    <row r="66" spans="7:8" s="1" customFormat="1" x14ac:dyDescent="0.2">
      <c r="G66" s="14"/>
      <c r="H66" s="29"/>
    </row>
    <row r="67" spans="7:8" s="1" customFormat="1" x14ac:dyDescent="0.2">
      <c r="G67" s="14"/>
      <c r="H67" s="29"/>
    </row>
    <row r="68" spans="7:8" s="1" customFormat="1" x14ac:dyDescent="0.2">
      <c r="G68" s="14"/>
      <c r="H68" s="29"/>
    </row>
    <row r="69" spans="7:8" s="1" customFormat="1" x14ac:dyDescent="0.2">
      <c r="G69" s="14"/>
      <c r="H69" s="29"/>
    </row>
    <row r="70" spans="7:8" s="1" customFormat="1" x14ac:dyDescent="0.2">
      <c r="G70" s="14"/>
      <c r="H70" s="29"/>
    </row>
    <row r="71" spans="7:8" s="1" customFormat="1" x14ac:dyDescent="0.2">
      <c r="G71" s="14"/>
      <c r="H71" s="29"/>
    </row>
    <row r="72" spans="7:8" s="1" customFormat="1" x14ac:dyDescent="0.2">
      <c r="G72" s="14"/>
      <c r="H72" s="29"/>
    </row>
    <row r="73" spans="7:8" s="1" customFormat="1" x14ac:dyDescent="0.2">
      <c r="G73" s="14"/>
      <c r="H73" s="29"/>
    </row>
    <row r="74" spans="7:8" s="1" customFormat="1" x14ac:dyDescent="0.2">
      <c r="G74" s="14"/>
      <c r="H74" s="29"/>
    </row>
    <row r="75" spans="7:8" s="1" customFormat="1" x14ac:dyDescent="0.2">
      <c r="G75" s="14"/>
      <c r="H75" s="29"/>
    </row>
    <row r="76" spans="7:8" s="1" customFormat="1" x14ac:dyDescent="0.2">
      <c r="G76" s="14"/>
      <c r="H76" s="29"/>
    </row>
    <row r="77" spans="7:8" s="1" customFormat="1" x14ac:dyDescent="0.2">
      <c r="G77" s="14"/>
      <c r="H77" s="29"/>
    </row>
    <row r="78" spans="7:8" s="1" customFormat="1" x14ac:dyDescent="0.2">
      <c r="G78" s="14"/>
      <c r="H78" s="29"/>
    </row>
    <row r="79" spans="7:8" s="1" customFormat="1" x14ac:dyDescent="0.2">
      <c r="G79" s="14"/>
      <c r="H79" s="29"/>
    </row>
    <row r="80" spans="7:8" s="1" customFormat="1" x14ac:dyDescent="0.2">
      <c r="G80" s="14"/>
      <c r="H80" s="29"/>
    </row>
    <row r="81" spans="7:8" s="1" customFormat="1" x14ac:dyDescent="0.2">
      <c r="G81" s="14"/>
      <c r="H81" s="29"/>
    </row>
    <row r="82" spans="7:8" s="1" customFormat="1" x14ac:dyDescent="0.2">
      <c r="G82" s="14"/>
      <c r="H82" s="29"/>
    </row>
    <row r="83" spans="7:8" s="1" customFormat="1" x14ac:dyDescent="0.2">
      <c r="G83" s="14"/>
      <c r="H83" s="29"/>
    </row>
    <row r="84" spans="7:8" s="1" customFormat="1" x14ac:dyDescent="0.2">
      <c r="G84" s="14"/>
      <c r="H84" s="29"/>
    </row>
    <row r="85" spans="7:8" s="1" customFormat="1" x14ac:dyDescent="0.2">
      <c r="G85" s="14"/>
      <c r="H85" s="29"/>
    </row>
    <row r="86" spans="7:8" s="1" customFormat="1" x14ac:dyDescent="0.2">
      <c r="G86" s="14"/>
      <c r="H86" s="29"/>
    </row>
    <row r="87" spans="7:8" s="1" customFormat="1" x14ac:dyDescent="0.2">
      <c r="G87" s="14"/>
      <c r="H87" s="29"/>
    </row>
  </sheetData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</vt:lpstr>
      <vt:lpstr>'приложение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cp:lastPrinted>2024-11-28T06:52:18Z</cp:lastPrinted>
  <dcterms:created xsi:type="dcterms:W3CDTF">2021-05-31T06:21:32Z</dcterms:created>
  <dcterms:modified xsi:type="dcterms:W3CDTF">2024-12-19T08:05:35Z</dcterms:modified>
</cp:coreProperties>
</file>